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5" windowWidth="28725" windowHeight="12135" activeTab="3"/>
  </bookViews>
  <sheets>
    <sheet name="1 кв." sheetId="13" r:id="rId1"/>
    <sheet name="2 кв." sheetId="14" r:id="rId2"/>
    <sheet name="3 кв." sheetId="15" r:id="rId3"/>
    <sheet name="Лист1" sheetId="16" r:id="rId4"/>
  </sheets>
  <calcPr calcId="145621"/>
</workbook>
</file>

<file path=xl/calcChain.xml><?xml version="1.0" encoding="utf-8"?>
<calcChain xmlns="http://schemas.openxmlformats.org/spreadsheetml/2006/main">
  <c r="D170" i="16" l="1"/>
  <c r="E170" i="16"/>
  <c r="F170" i="16"/>
  <c r="G170" i="16"/>
  <c r="C170" i="16"/>
  <c r="H273" i="16" l="1"/>
  <c r="F273" i="16"/>
  <c r="H131" i="16" l="1"/>
  <c r="F131" i="16"/>
  <c r="D131" i="16"/>
  <c r="E195" i="16" l="1"/>
  <c r="C131" i="16" l="1"/>
  <c r="H119" i="16"/>
  <c r="F119" i="16"/>
  <c r="G105" i="16"/>
  <c r="D84" i="16"/>
  <c r="E84" i="16"/>
  <c r="E83" i="16" s="1"/>
  <c r="F84" i="16"/>
  <c r="G84" i="16"/>
  <c r="G83" i="16" s="1"/>
  <c r="C84" i="16"/>
  <c r="D45" i="16"/>
  <c r="E45" i="16"/>
  <c r="F45" i="16"/>
  <c r="G45" i="16"/>
  <c r="G66" i="16" s="1"/>
  <c r="C45" i="16"/>
  <c r="D48" i="16"/>
  <c r="E48" i="16"/>
  <c r="F48" i="16"/>
  <c r="G48" i="16"/>
  <c r="C48" i="16"/>
  <c r="D46" i="16"/>
  <c r="E46" i="16"/>
  <c r="F46" i="16"/>
  <c r="F67" i="16" s="1"/>
  <c r="G46" i="16"/>
  <c r="C46" i="16"/>
  <c r="D58" i="16"/>
  <c r="E58" i="16"/>
  <c r="F58" i="16"/>
  <c r="G58" i="16"/>
  <c r="F275" i="16"/>
  <c r="H274" i="16"/>
  <c r="C273" i="16"/>
  <c r="G268" i="16"/>
  <c r="G269" i="16" s="1"/>
  <c r="F268" i="16"/>
  <c r="F269" i="16" s="1"/>
  <c r="E268" i="16"/>
  <c r="E269" i="16" s="1"/>
  <c r="D268" i="16"/>
  <c r="D269" i="16" s="1"/>
  <c r="C268" i="16"/>
  <c r="C269" i="16" s="1"/>
  <c r="H267" i="16"/>
  <c r="H266" i="16"/>
  <c r="G261" i="16"/>
  <c r="C261" i="16"/>
  <c r="G260" i="16"/>
  <c r="F260" i="16"/>
  <c r="E260" i="16"/>
  <c r="D260" i="16"/>
  <c r="D261" i="16" s="1"/>
  <c r="C260" i="16"/>
  <c r="G258" i="16"/>
  <c r="F258" i="16"/>
  <c r="E258" i="16"/>
  <c r="D258" i="16"/>
  <c r="C258" i="16"/>
  <c r="M255" i="16"/>
  <c r="G255" i="16"/>
  <c r="F255" i="16"/>
  <c r="E255" i="16"/>
  <c r="D255" i="16"/>
  <c r="C255" i="16"/>
  <c r="G250" i="16"/>
  <c r="G251" i="16" s="1"/>
  <c r="F250" i="16"/>
  <c r="F251" i="16" s="1"/>
  <c r="E250" i="16"/>
  <c r="E251" i="16" s="1"/>
  <c r="D250" i="16"/>
  <c r="D251" i="16" s="1"/>
  <c r="C250" i="16"/>
  <c r="C251" i="16" s="1"/>
  <c r="M244" i="16"/>
  <c r="K244" i="16"/>
  <c r="H243" i="16"/>
  <c r="H244" i="16" s="1"/>
  <c r="G243" i="16"/>
  <c r="G244" i="16" s="1"/>
  <c r="F243" i="16"/>
  <c r="F244" i="16" s="1"/>
  <c r="E243" i="16"/>
  <c r="E244" i="16" s="1"/>
  <c r="D243" i="16"/>
  <c r="D244" i="16" s="1"/>
  <c r="C243" i="16"/>
  <c r="C244" i="16" s="1"/>
  <c r="N233" i="16"/>
  <c r="M233" i="16"/>
  <c r="L233" i="16"/>
  <c r="K233" i="16"/>
  <c r="H229" i="16"/>
  <c r="H233" i="16" s="1"/>
  <c r="G229" i="16"/>
  <c r="G233" i="16" s="1"/>
  <c r="F229" i="16"/>
  <c r="F233" i="16" s="1"/>
  <c r="E229" i="16"/>
  <c r="E233" i="16" s="1"/>
  <c r="D229" i="16"/>
  <c r="D233" i="16" s="1"/>
  <c r="C229" i="16"/>
  <c r="C233" i="16" s="1"/>
  <c r="N222" i="16"/>
  <c r="M222" i="16"/>
  <c r="L222" i="16"/>
  <c r="K222" i="16"/>
  <c r="J222" i="16"/>
  <c r="H221" i="16"/>
  <c r="H222" i="16" s="1"/>
  <c r="G221" i="16"/>
  <c r="G222" i="16" s="1"/>
  <c r="F221" i="16"/>
  <c r="F222" i="16" s="1"/>
  <c r="E221" i="16"/>
  <c r="E222" i="16" s="1"/>
  <c r="D221" i="16"/>
  <c r="D222" i="16" s="1"/>
  <c r="C221" i="16"/>
  <c r="C222" i="16" s="1"/>
  <c r="N215" i="16"/>
  <c r="M215" i="16"/>
  <c r="L215" i="16"/>
  <c r="K215" i="16"/>
  <c r="J215" i="16"/>
  <c r="H215" i="16"/>
  <c r="D215" i="16"/>
  <c r="C215" i="16"/>
  <c r="H214" i="16"/>
  <c r="G214" i="16"/>
  <c r="G215" i="16" s="1"/>
  <c r="F214" i="16"/>
  <c r="F215" i="16" s="1"/>
  <c r="E214" i="16"/>
  <c r="E215" i="16" s="1"/>
  <c r="D214" i="16"/>
  <c r="C214" i="16"/>
  <c r="N208" i="16"/>
  <c r="M208" i="16"/>
  <c r="L208" i="16"/>
  <c r="K208" i="16"/>
  <c r="H208" i="16"/>
  <c r="D208" i="16"/>
  <c r="H207" i="16"/>
  <c r="G207" i="16"/>
  <c r="G208" i="16" s="1"/>
  <c r="F207" i="16"/>
  <c r="F208" i="16" s="1"/>
  <c r="E207" i="16"/>
  <c r="E208" i="16" s="1"/>
  <c r="D207" i="16"/>
  <c r="C207" i="16"/>
  <c r="C208" i="16" s="1"/>
  <c r="H199" i="16"/>
  <c r="G199" i="16"/>
  <c r="F199" i="16"/>
  <c r="G273" i="16" s="1"/>
  <c r="E199" i="16"/>
  <c r="D199" i="16"/>
  <c r="E273" i="16" s="1"/>
  <c r="C199" i="16"/>
  <c r="D273" i="16" s="1"/>
  <c r="H198" i="16"/>
  <c r="G198" i="16"/>
  <c r="F198" i="16"/>
  <c r="E198" i="16"/>
  <c r="D198" i="16"/>
  <c r="C198" i="16"/>
  <c r="C200" i="16" s="1"/>
  <c r="G195" i="16"/>
  <c r="F195" i="16"/>
  <c r="D195" i="16"/>
  <c r="C195" i="16"/>
  <c r="C188" i="16"/>
  <c r="H187" i="16"/>
  <c r="H188" i="16" s="1"/>
  <c r="G187" i="16"/>
  <c r="G188" i="16" s="1"/>
  <c r="F187" i="16"/>
  <c r="F188" i="16" s="1"/>
  <c r="E187" i="16"/>
  <c r="E188" i="16" s="1"/>
  <c r="D187" i="16"/>
  <c r="D188" i="16" s="1"/>
  <c r="C187" i="16"/>
  <c r="H180" i="16"/>
  <c r="H275" i="16" s="1"/>
  <c r="G180" i="16"/>
  <c r="G275" i="16" s="1"/>
  <c r="F180" i="16"/>
  <c r="E180" i="16"/>
  <c r="E275" i="16" s="1"/>
  <c r="D180" i="16"/>
  <c r="D275" i="16" s="1"/>
  <c r="C180" i="16"/>
  <c r="C275" i="16" s="1"/>
  <c r="H179" i="16"/>
  <c r="G179" i="16"/>
  <c r="F179" i="16"/>
  <c r="E179" i="16"/>
  <c r="D179" i="16"/>
  <c r="C179" i="16"/>
  <c r="H178" i="16"/>
  <c r="H181" i="16" s="1"/>
  <c r="E178" i="16"/>
  <c r="H177" i="16"/>
  <c r="G177" i="16"/>
  <c r="F177" i="16"/>
  <c r="F178" i="16" s="1"/>
  <c r="F181" i="16" s="1"/>
  <c r="E177" i="16"/>
  <c r="D177" i="16"/>
  <c r="D178" i="16" s="1"/>
  <c r="D181" i="16" s="1"/>
  <c r="C177" i="16"/>
  <c r="H174" i="16"/>
  <c r="F174" i="16"/>
  <c r="E174" i="16"/>
  <c r="D174" i="16"/>
  <c r="C164" i="16"/>
  <c r="H163" i="16"/>
  <c r="H164" i="16" s="1"/>
  <c r="G163" i="16"/>
  <c r="G164" i="16" s="1"/>
  <c r="F163" i="16"/>
  <c r="F164" i="16" s="1"/>
  <c r="E163" i="16"/>
  <c r="E164" i="16" s="1"/>
  <c r="D163" i="16"/>
  <c r="D164" i="16" s="1"/>
  <c r="C163" i="16"/>
  <c r="H157" i="16"/>
  <c r="D157" i="16"/>
  <c r="C157" i="16"/>
  <c r="H156" i="16"/>
  <c r="G156" i="16"/>
  <c r="G157" i="16" s="1"/>
  <c r="F156" i="16"/>
  <c r="F157" i="16" s="1"/>
  <c r="E156" i="16"/>
  <c r="E157" i="16" s="1"/>
  <c r="D156" i="16"/>
  <c r="C156" i="16"/>
  <c r="H148" i="16"/>
  <c r="E148" i="16"/>
  <c r="H146" i="16"/>
  <c r="G146" i="16"/>
  <c r="G148" i="16" s="1"/>
  <c r="F146" i="16"/>
  <c r="F148" i="16" s="1"/>
  <c r="E146" i="16"/>
  <c r="D146" i="16"/>
  <c r="D148" i="16" s="1"/>
  <c r="C146" i="16"/>
  <c r="C148" i="16" s="1"/>
  <c r="F140" i="16"/>
  <c r="E140" i="16"/>
  <c r="N139" i="16"/>
  <c r="N140" i="16" s="1"/>
  <c r="M139" i="16"/>
  <c r="M140" i="16" s="1"/>
  <c r="L139" i="16"/>
  <c r="L140" i="16" s="1"/>
  <c r="K139" i="16"/>
  <c r="K140" i="16" s="1"/>
  <c r="J139" i="16"/>
  <c r="J140" i="16" s="1"/>
  <c r="I139" i="16"/>
  <c r="I140" i="16" s="1"/>
  <c r="H139" i="16"/>
  <c r="H140" i="16" s="1"/>
  <c r="G139" i="16"/>
  <c r="G140" i="16" s="1"/>
  <c r="F139" i="16"/>
  <c r="E139" i="16"/>
  <c r="D139" i="16"/>
  <c r="D140" i="16" s="1"/>
  <c r="C139" i="16"/>
  <c r="C140" i="16" s="1"/>
  <c r="H133" i="16"/>
  <c r="G129" i="16"/>
  <c r="F129" i="16"/>
  <c r="F128" i="16" s="1"/>
  <c r="E129" i="16"/>
  <c r="D129" i="16"/>
  <c r="C129" i="16"/>
  <c r="G128" i="16"/>
  <c r="E128" i="16"/>
  <c r="D128" i="16"/>
  <c r="C128" i="16"/>
  <c r="G122" i="16"/>
  <c r="F122" i="16"/>
  <c r="E122" i="16"/>
  <c r="D122" i="16"/>
  <c r="C122" i="16"/>
  <c r="D119" i="16"/>
  <c r="C119" i="16"/>
  <c r="G116" i="16"/>
  <c r="F116" i="16"/>
  <c r="F115" i="16" s="1"/>
  <c r="E116" i="16"/>
  <c r="D116" i="16"/>
  <c r="C116" i="16"/>
  <c r="G115" i="16"/>
  <c r="E115" i="16"/>
  <c r="D115" i="16"/>
  <c r="C115" i="16"/>
  <c r="G110" i="16"/>
  <c r="F110" i="16"/>
  <c r="E110" i="16"/>
  <c r="D110" i="16"/>
  <c r="C110" i="16"/>
  <c r="G109" i="16"/>
  <c r="F109" i="16"/>
  <c r="F108" i="16" s="1"/>
  <c r="E109" i="16"/>
  <c r="D109" i="16"/>
  <c r="D108" i="16" s="1"/>
  <c r="C109" i="16"/>
  <c r="C108" i="16" s="1"/>
  <c r="G108" i="16"/>
  <c r="F105" i="16"/>
  <c r="E105" i="16"/>
  <c r="D105" i="16"/>
  <c r="C105" i="16"/>
  <c r="G102" i="16"/>
  <c r="F102" i="16"/>
  <c r="E102" i="16"/>
  <c r="D102" i="16"/>
  <c r="C102" i="16"/>
  <c r="G99" i="16"/>
  <c r="F99" i="16"/>
  <c r="E99" i="16"/>
  <c r="E98" i="16" s="1"/>
  <c r="D99" i="16"/>
  <c r="C99" i="16"/>
  <c r="G98" i="16"/>
  <c r="F98" i="16"/>
  <c r="D98" i="16"/>
  <c r="C98" i="16"/>
  <c r="G92" i="16"/>
  <c r="G91" i="16" s="1"/>
  <c r="F92" i="16"/>
  <c r="E92" i="16"/>
  <c r="D92" i="16"/>
  <c r="C92" i="16"/>
  <c r="C91" i="16" s="1"/>
  <c r="F91" i="16"/>
  <c r="E91" i="16"/>
  <c r="D91" i="16"/>
  <c r="F83" i="16"/>
  <c r="C83" i="16"/>
  <c r="D83" i="16"/>
  <c r="G78" i="16"/>
  <c r="F78" i="16"/>
  <c r="E78" i="16"/>
  <c r="D78" i="16"/>
  <c r="C78" i="16"/>
  <c r="G77" i="16"/>
  <c r="F77" i="16"/>
  <c r="E77" i="16"/>
  <c r="D77" i="16"/>
  <c r="D76" i="16" s="1"/>
  <c r="C77" i="16"/>
  <c r="F76" i="16"/>
  <c r="G73" i="16"/>
  <c r="F73" i="16"/>
  <c r="E73" i="16"/>
  <c r="D73" i="16"/>
  <c r="C73" i="16"/>
  <c r="G69" i="16"/>
  <c r="F69" i="16"/>
  <c r="E69" i="16"/>
  <c r="D69" i="16"/>
  <c r="C69" i="16"/>
  <c r="D67" i="16"/>
  <c r="D132" i="16" s="1"/>
  <c r="G62" i="16"/>
  <c r="F62" i="16"/>
  <c r="E62" i="16"/>
  <c r="D62" i="16"/>
  <c r="C62" i="16"/>
  <c r="G60" i="16"/>
  <c r="F60" i="16"/>
  <c r="E60" i="16"/>
  <c r="D60" i="16"/>
  <c r="C60" i="16"/>
  <c r="C58" i="16"/>
  <c r="G54" i="16"/>
  <c r="F54" i="16"/>
  <c r="E54" i="16"/>
  <c r="D54" i="16"/>
  <c r="C54" i="16"/>
  <c r="G53" i="16"/>
  <c r="F53" i="16"/>
  <c r="E53" i="16"/>
  <c r="D53" i="16"/>
  <c r="C53" i="16"/>
  <c r="F52" i="16"/>
  <c r="E52" i="16"/>
  <c r="D52" i="16"/>
  <c r="E67" i="16"/>
  <c r="C67" i="16"/>
  <c r="F38" i="16"/>
  <c r="H37" i="16"/>
  <c r="H38" i="16" s="1"/>
  <c r="G37" i="16"/>
  <c r="G38" i="16" s="1"/>
  <c r="F37" i="16"/>
  <c r="E37" i="16"/>
  <c r="E38" i="16" s="1"/>
  <c r="D37" i="16"/>
  <c r="D38" i="16" s="1"/>
  <c r="C37" i="16"/>
  <c r="C38" i="16" s="1"/>
  <c r="G27" i="16"/>
  <c r="G30" i="16" s="1"/>
  <c r="F27" i="16"/>
  <c r="F30" i="16" s="1"/>
  <c r="E27" i="16"/>
  <c r="E26" i="16" s="1"/>
  <c r="D27" i="16"/>
  <c r="D26" i="16" s="1"/>
  <c r="C27" i="16"/>
  <c r="C30" i="16" s="1"/>
  <c r="F26" i="16"/>
  <c r="E21" i="16"/>
  <c r="H17" i="16"/>
  <c r="H21" i="16" s="1"/>
  <c r="G17" i="16"/>
  <c r="F17" i="16"/>
  <c r="E17" i="16"/>
  <c r="D17" i="16"/>
  <c r="D21" i="16" s="1"/>
  <c r="C17" i="16"/>
  <c r="E181" i="16" l="1"/>
  <c r="G200" i="16"/>
  <c r="E76" i="16"/>
  <c r="E66" i="16"/>
  <c r="F44" i="16"/>
  <c r="G67" i="16"/>
  <c r="G65" i="16" s="1"/>
  <c r="D66" i="16"/>
  <c r="E44" i="16"/>
  <c r="C26" i="16"/>
  <c r="D30" i="16"/>
  <c r="E132" i="16"/>
  <c r="E274" i="16" s="1"/>
  <c r="F132" i="16"/>
  <c r="F274" i="16" s="1"/>
  <c r="C76" i="16"/>
  <c r="G76" i="16"/>
  <c r="D200" i="16"/>
  <c r="H200" i="16"/>
  <c r="C52" i="16"/>
  <c r="G52" i="16"/>
  <c r="G44" i="16"/>
  <c r="E65" i="16"/>
  <c r="E131" i="16"/>
  <c r="E272" i="16" s="1"/>
  <c r="G131" i="16"/>
  <c r="D274" i="16"/>
  <c r="F66" i="16"/>
  <c r="G178" i="16"/>
  <c r="G181" i="16" s="1"/>
  <c r="G174" i="16"/>
  <c r="E261" i="16"/>
  <c r="C21" i="16"/>
  <c r="G21" i="16"/>
  <c r="F21" i="16"/>
  <c r="E30" i="16"/>
  <c r="C132" i="16"/>
  <c r="E200" i="16"/>
  <c r="F261" i="16"/>
  <c r="H272" i="16"/>
  <c r="H271" i="16" s="1"/>
  <c r="G26" i="16"/>
  <c r="E108" i="16"/>
  <c r="F200" i="16"/>
  <c r="E101" i="15"/>
  <c r="G101" i="15"/>
  <c r="G132" i="16" l="1"/>
  <c r="G133" i="16" s="1"/>
  <c r="D44" i="16"/>
  <c r="G272" i="16"/>
  <c r="B279" i="16" s="1"/>
  <c r="E271" i="16"/>
  <c r="C274" i="16"/>
  <c r="C66" i="16"/>
  <c r="C44" i="16"/>
  <c r="E133" i="16"/>
  <c r="G274" i="16"/>
  <c r="F65" i="16"/>
  <c r="D65" i="16"/>
  <c r="D196" i="15"/>
  <c r="F196" i="15"/>
  <c r="G196" i="15"/>
  <c r="H196" i="15"/>
  <c r="D195" i="15"/>
  <c r="E195" i="15"/>
  <c r="F269" i="15" s="1"/>
  <c r="F195" i="15"/>
  <c r="G195" i="15"/>
  <c r="H195" i="15"/>
  <c r="D194" i="15"/>
  <c r="E194" i="15"/>
  <c r="E196" i="15" s="1"/>
  <c r="F194" i="15"/>
  <c r="G194" i="15"/>
  <c r="H194" i="15"/>
  <c r="D191" i="15"/>
  <c r="E191" i="15"/>
  <c r="F191" i="15"/>
  <c r="G191" i="15"/>
  <c r="C191" i="15"/>
  <c r="C195" i="15"/>
  <c r="C194" i="15"/>
  <c r="H269" i="15"/>
  <c r="G269" i="15"/>
  <c r="E269" i="15"/>
  <c r="D269" i="15"/>
  <c r="C269" i="15"/>
  <c r="G264" i="15"/>
  <c r="G265" i="15" s="1"/>
  <c r="F264" i="15"/>
  <c r="F265" i="15" s="1"/>
  <c r="E264" i="15"/>
  <c r="E265" i="15" s="1"/>
  <c r="D264" i="15"/>
  <c r="D265" i="15" s="1"/>
  <c r="C264" i="15"/>
  <c r="C265" i="15" s="1"/>
  <c r="H263" i="15"/>
  <c r="H262" i="15"/>
  <c r="G256" i="15"/>
  <c r="F256" i="15"/>
  <c r="E256" i="15"/>
  <c r="D256" i="15"/>
  <c r="C256" i="15"/>
  <c r="G254" i="15"/>
  <c r="F254" i="15"/>
  <c r="E254" i="15"/>
  <c r="D254" i="15"/>
  <c r="C254" i="15"/>
  <c r="M251" i="15"/>
  <c r="G251" i="15"/>
  <c r="F251" i="15"/>
  <c r="E251" i="15"/>
  <c r="D251" i="15"/>
  <c r="C251" i="15"/>
  <c r="G246" i="15"/>
  <c r="G247" i="15" s="1"/>
  <c r="F246" i="15"/>
  <c r="F247" i="15" s="1"/>
  <c r="E246" i="15"/>
  <c r="E247" i="15" s="1"/>
  <c r="D246" i="15"/>
  <c r="D247" i="15" s="1"/>
  <c r="C246" i="15"/>
  <c r="C247" i="15" s="1"/>
  <c r="M240" i="15"/>
  <c r="K240" i="15"/>
  <c r="H239" i="15"/>
  <c r="H240" i="15" s="1"/>
  <c r="G239" i="15"/>
  <c r="G240" i="15" s="1"/>
  <c r="F239" i="15"/>
  <c r="F240" i="15" s="1"/>
  <c r="E239" i="15"/>
  <c r="E240" i="15" s="1"/>
  <c r="D239" i="15"/>
  <c r="D240" i="15" s="1"/>
  <c r="C239" i="15"/>
  <c r="C240" i="15" s="1"/>
  <c r="N229" i="15"/>
  <c r="M229" i="15"/>
  <c r="L229" i="15"/>
  <c r="K229" i="15"/>
  <c r="H229" i="15"/>
  <c r="H225" i="15"/>
  <c r="G225" i="15"/>
  <c r="G229" i="15" s="1"/>
  <c r="F225" i="15"/>
  <c r="F229" i="15" s="1"/>
  <c r="E225" i="15"/>
  <c r="E229" i="15" s="1"/>
  <c r="D225" i="15"/>
  <c r="D229" i="15" s="1"/>
  <c r="C225" i="15"/>
  <c r="C229" i="15" s="1"/>
  <c r="N218" i="15"/>
  <c r="M218" i="15"/>
  <c r="L218" i="15"/>
  <c r="K218" i="15"/>
  <c r="J218" i="15"/>
  <c r="H217" i="15"/>
  <c r="H218" i="15" s="1"/>
  <c r="G217" i="15"/>
  <c r="G218" i="15" s="1"/>
  <c r="F217" i="15"/>
  <c r="F218" i="15" s="1"/>
  <c r="E217" i="15"/>
  <c r="E218" i="15" s="1"/>
  <c r="D217" i="15"/>
  <c r="D218" i="15" s="1"/>
  <c r="C217" i="15"/>
  <c r="C218" i="15" s="1"/>
  <c r="N211" i="15"/>
  <c r="M211" i="15"/>
  <c r="L211" i="15"/>
  <c r="K211" i="15"/>
  <c r="J211" i="15"/>
  <c r="C211" i="15"/>
  <c r="H210" i="15"/>
  <c r="H211" i="15" s="1"/>
  <c r="G210" i="15"/>
  <c r="G211" i="15" s="1"/>
  <c r="F210" i="15"/>
  <c r="F211" i="15" s="1"/>
  <c r="E210" i="15"/>
  <c r="E211" i="15" s="1"/>
  <c r="D210" i="15"/>
  <c r="D211" i="15" s="1"/>
  <c r="C210" i="15"/>
  <c r="N204" i="15"/>
  <c r="M204" i="15"/>
  <c r="L204" i="15"/>
  <c r="K204" i="15"/>
  <c r="C204" i="15"/>
  <c r="H203" i="15"/>
  <c r="H204" i="15" s="1"/>
  <c r="G203" i="15"/>
  <c r="G204" i="15" s="1"/>
  <c r="F203" i="15"/>
  <c r="F204" i="15" s="1"/>
  <c r="E203" i="15"/>
  <c r="E204" i="15" s="1"/>
  <c r="D203" i="15"/>
  <c r="D204" i="15" s="1"/>
  <c r="C203" i="15"/>
  <c r="C196" i="15"/>
  <c r="C184" i="15"/>
  <c r="H183" i="15"/>
  <c r="H184" i="15" s="1"/>
  <c r="G183" i="15"/>
  <c r="G184" i="15" s="1"/>
  <c r="F183" i="15"/>
  <c r="F184" i="15" s="1"/>
  <c r="E183" i="15"/>
  <c r="E184" i="15" s="1"/>
  <c r="D183" i="15"/>
  <c r="D184" i="15" s="1"/>
  <c r="C183" i="15"/>
  <c r="H176" i="15"/>
  <c r="H271" i="15" s="1"/>
  <c r="G176" i="15"/>
  <c r="G271" i="15" s="1"/>
  <c r="F176" i="15"/>
  <c r="F271" i="15" s="1"/>
  <c r="E176" i="15"/>
  <c r="E271" i="15" s="1"/>
  <c r="D176" i="15"/>
  <c r="D271" i="15" s="1"/>
  <c r="C176" i="15"/>
  <c r="C271" i="15" s="1"/>
  <c r="H175" i="15"/>
  <c r="H270" i="15" s="1"/>
  <c r="G175" i="15"/>
  <c r="F175" i="15"/>
  <c r="E175" i="15"/>
  <c r="D175" i="15"/>
  <c r="C175" i="15"/>
  <c r="H174" i="15"/>
  <c r="H173" i="15"/>
  <c r="G173" i="15"/>
  <c r="F173" i="15"/>
  <c r="F174" i="15" s="1"/>
  <c r="E173" i="15"/>
  <c r="E174" i="15" s="1"/>
  <c r="D173" i="15"/>
  <c r="D174" i="15" s="1"/>
  <c r="C173" i="15"/>
  <c r="H170" i="15"/>
  <c r="F170" i="15"/>
  <c r="E170" i="15"/>
  <c r="D170" i="15"/>
  <c r="G167" i="15"/>
  <c r="G174" i="15" s="1"/>
  <c r="C167" i="15"/>
  <c r="F166" i="15"/>
  <c r="E166" i="15"/>
  <c r="D166" i="15"/>
  <c r="D160" i="15"/>
  <c r="H159" i="15"/>
  <c r="H160" i="15" s="1"/>
  <c r="G159" i="15"/>
  <c r="G160" i="15" s="1"/>
  <c r="F159" i="15"/>
  <c r="F160" i="15" s="1"/>
  <c r="E159" i="15"/>
  <c r="E160" i="15" s="1"/>
  <c r="D159" i="15"/>
  <c r="C159" i="15"/>
  <c r="C160" i="15" s="1"/>
  <c r="H152" i="15"/>
  <c r="H153" i="15" s="1"/>
  <c r="G152" i="15"/>
  <c r="G153" i="15" s="1"/>
  <c r="F152" i="15"/>
  <c r="F153" i="15" s="1"/>
  <c r="E152" i="15"/>
  <c r="E153" i="15" s="1"/>
  <c r="D152" i="15"/>
  <c r="D153" i="15" s="1"/>
  <c r="C152" i="15"/>
  <c r="C153" i="15" s="1"/>
  <c r="C144" i="15"/>
  <c r="H142" i="15"/>
  <c r="H144" i="15" s="1"/>
  <c r="G142" i="15"/>
  <c r="G144" i="15" s="1"/>
  <c r="F142" i="15"/>
  <c r="F144" i="15" s="1"/>
  <c r="E142" i="15"/>
  <c r="E144" i="15" s="1"/>
  <c r="D142" i="15"/>
  <c r="D144" i="15" s="1"/>
  <c r="C142" i="15"/>
  <c r="N135" i="15"/>
  <c r="N136" i="15" s="1"/>
  <c r="M135" i="15"/>
  <c r="M136" i="15" s="1"/>
  <c r="L135" i="15"/>
  <c r="L136" i="15" s="1"/>
  <c r="K135" i="15"/>
  <c r="K136" i="15" s="1"/>
  <c r="J135" i="15"/>
  <c r="J136" i="15" s="1"/>
  <c r="I135" i="15"/>
  <c r="I136" i="15" s="1"/>
  <c r="H135" i="15"/>
  <c r="H136" i="15" s="1"/>
  <c r="G135" i="15"/>
  <c r="G136" i="15" s="1"/>
  <c r="F135" i="15"/>
  <c r="F136" i="15" s="1"/>
  <c r="E135" i="15"/>
  <c r="E136" i="15" s="1"/>
  <c r="D135" i="15"/>
  <c r="D136" i="15" s="1"/>
  <c r="C135" i="15"/>
  <c r="C136" i="15" s="1"/>
  <c r="H129" i="15"/>
  <c r="G125" i="15"/>
  <c r="F125" i="15"/>
  <c r="E125" i="15"/>
  <c r="E124" i="15" s="1"/>
  <c r="D125" i="15"/>
  <c r="C125" i="15"/>
  <c r="G118" i="15"/>
  <c r="F118" i="15"/>
  <c r="E118" i="15"/>
  <c r="D118" i="15"/>
  <c r="C118" i="15"/>
  <c r="G115" i="15"/>
  <c r="F115" i="15"/>
  <c r="E115" i="15"/>
  <c r="D115" i="15"/>
  <c r="C115" i="15"/>
  <c r="G112" i="15"/>
  <c r="G111" i="15" s="1"/>
  <c r="F112" i="15"/>
  <c r="E112" i="15"/>
  <c r="D112" i="15"/>
  <c r="C112" i="15"/>
  <c r="C111" i="15" s="1"/>
  <c r="F111" i="15"/>
  <c r="E111" i="15"/>
  <c r="D111" i="15"/>
  <c r="G106" i="15"/>
  <c r="F106" i="15"/>
  <c r="E106" i="15"/>
  <c r="D106" i="15"/>
  <c r="C106" i="15"/>
  <c r="G105" i="15"/>
  <c r="F105" i="15"/>
  <c r="E105" i="15"/>
  <c r="D105" i="15"/>
  <c r="C105" i="15"/>
  <c r="F101" i="15"/>
  <c r="D101" i="15"/>
  <c r="C101" i="15"/>
  <c r="G98" i="15"/>
  <c r="F98" i="15"/>
  <c r="E98" i="15"/>
  <c r="D98" i="15"/>
  <c r="C98" i="15"/>
  <c r="G95" i="15"/>
  <c r="F95" i="15"/>
  <c r="F94" i="15" s="1"/>
  <c r="E95" i="15"/>
  <c r="D95" i="15"/>
  <c r="C95" i="15"/>
  <c r="G94" i="15"/>
  <c r="E94" i="15"/>
  <c r="D94" i="15"/>
  <c r="C94" i="15"/>
  <c r="G88" i="15"/>
  <c r="G87" i="15" s="1"/>
  <c r="F88" i="15"/>
  <c r="E88" i="15"/>
  <c r="E87" i="15" s="1"/>
  <c r="D88" i="15"/>
  <c r="D87" i="15" s="1"/>
  <c r="C88" i="15"/>
  <c r="C87" i="15" s="1"/>
  <c r="F87" i="15"/>
  <c r="G80" i="15"/>
  <c r="G79" i="15" s="1"/>
  <c r="F80" i="15"/>
  <c r="F79" i="15" s="1"/>
  <c r="E80" i="15"/>
  <c r="E79" i="15" s="1"/>
  <c r="D80" i="15"/>
  <c r="C80" i="15"/>
  <c r="D79" i="15"/>
  <c r="C79" i="15"/>
  <c r="G75" i="15"/>
  <c r="F75" i="15"/>
  <c r="E75" i="15"/>
  <c r="D75" i="15"/>
  <c r="C75" i="15"/>
  <c r="G74" i="15"/>
  <c r="F74" i="15"/>
  <c r="E74" i="15"/>
  <c r="E73" i="15" s="1"/>
  <c r="D74" i="15"/>
  <c r="C74" i="15"/>
  <c r="F73" i="15"/>
  <c r="C73" i="15"/>
  <c r="G70" i="15"/>
  <c r="F70" i="15"/>
  <c r="E70" i="15"/>
  <c r="D70" i="15"/>
  <c r="C70" i="15"/>
  <c r="G66" i="15"/>
  <c r="F66" i="15"/>
  <c r="E66" i="15"/>
  <c r="D66" i="15"/>
  <c r="C66" i="15"/>
  <c r="F63" i="15"/>
  <c r="G59" i="15"/>
  <c r="F59" i="15"/>
  <c r="E59" i="15"/>
  <c r="D59" i="15"/>
  <c r="C59" i="15"/>
  <c r="G57" i="15"/>
  <c r="F57" i="15"/>
  <c r="E57" i="15"/>
  <c r="D57" i="15"/>
  <c r="C57" i="15"/>
  <c r="G55" i="15"/>
  <c r="F55" i="15"/>
  <c r="E55" i="15"/>
  <c r="D55" i="15"/>
  <c r="C55" i="15"/>
  <c r="G51" i="15"/>
  <c r="G46" i="15" s="1"/>
  <c r="G64" i="15" s="1"/>
  <c r="F51" i="15"/>
  <c r="F49" i="15" s="1"/>
  <c r="E51" i="15"/>
  <c r="E46" i="15" s="1"/>
  <c r="E64" i="15" s="1"/>
  <c r="D51" i="15"/>
  <c r="D46" i="15" s="1"/>
  <c r="D64" i="15" s="1"/>
  <c r="C51" i="15"/>
  <c r="G50" i="15"/>
  <c r="F50" i="15"/>
  <c r="E50" i="15"/>
  <c r="E45" i="15" s="1"/>
  <c r="D50" i="15"/>
  <c r="D49" i="15" s="1"/>
  <c r="C50" i="15"/>
  <c r="C45" i="15" s="1"/>
  <c r="E49" i="15"/>
  <c r="G45" i="15"/>
  <c r="F45" i="15"/>
  <c r="H37" i="15"/>
  <c r="H38" i="15" s="1"/>
  <c r="G37" i="15"/>
  <c r="G38" i="15" s="1"/>
  <c r="F37" i="15"/>
  <c r="F38" i="15" s="1"/>
  <c r="E37" i="15"/>
  <c r="E38" i="15" s="1"/>
  <c r="D37" i="15"/>
  <c r="D38" i="15" s="1"/>
  <c r="C37" i="15"/>
  <c r="C38" i="15" s="1"/>
  <c r="G27" i="15"/>
  <c r="G30" i="15" s="1"/>
  <c r="F27" i="15"/>
  <c r="F26" i="15" s="1"/>
  <c r="E27" i="15"/>
  <c r="E26" i="15" s="1"/>
  <c r="D27" i="15"/>
  <c r="D26" i="15" s="1"/>
  <c r="C27" i="15"/>
  <c r="C30" i="15" s="1"/>
  <c r="G26" i="15"/>
  <c r="H17" i="15"/>
  <c r="H21" i="15" s="1"/>
  <c r="G17" i="15"/>
  <c r="F17" i="15"/>
  <c r="F21" i="15" s="1"/>
  <c r="E17" i="15"/>
  <c r="E21" i="15" s="1"/>
  <c r="D17" i="15"/>
  <c r="D21" i="15" s="1"/>
  <c r="C17" i="15"/>
  <c r="G271" i="16" l="1"/>
  <c r="D272" i="16"/>
  <c r="D271" i="16" s="1"/>
  <c r="D133" i="16"/>
  <c r="C65" i="16"/>
  <c r="F133" i="16"/>
  <c r="F272" i="16"/>
  <c r="F271" i="16" s="1"/>
  <c r="F46" i="15"/>
  <c r="F64" i="15" s="1"/>
  <c r="C49" i="15"/>
  <c r="C104" i="15"/>
  <c r="G257" i="15"/>
  <c r="D128" i="15"/>
  <c r="D270" i="15" s="1"/>
  <c r="G73" i="15"/>
  <c r="D104" i="15"/>
  <c r="D124" i="15"/>
  <c r="F44" i="15"/>
  <c r="D73" i="15"/>
  <c r="F257" i="15"/>
  <c r="C26" i="15"/>
  <c r="D30" i="15"/>
  <c r="C257" i="15"/>
  <c r="E30" i="15"/>
  <c r="C124" i="15"/>
  <c r="G124" i="15"/>
  <c r="C174" i="15"/>
  <c r="C177" i="15" s="1"/>
  <c r="D257" i="15"/>
  <c r="H177" i="15"/>
  <c r="G104" i="15"/>
  <c r="E128" i="15"/>
  <c r="E270" i="15" s="1"/>
  <c r="F124" i="15"/>
  <c r="D177" i="15"/>
  <c r="F128" i="15"/>
  <c r="F270" i="15" s="1"/>
  <c r="G128" i="15"/>
  <c r="G270" i="15" s="1"/>
  <c r="F104" i="15"/>
  <c r="E104" i="15"/>
  <c r="G177" i="15"/>
  <c r="F177" i="15"/>
  <c r="E177" i="15"/>
  <c r="E257" i="15"/>
  <c r="E63" i="15"/>
  <c r="E44" i="15"/>
  <c r="F62" i="15"/>
  <c r="G44" i="15"/>
  <c r="H268" i="15"/>
  <c r="H267" i="15" s="1"/>
  <c r="C46" i="15"/>
  <c r="C64" i="15" s="1"/>
  <c r="C128" i="15" s="1"/>
  <c r="C63" i="15"/>
  <c r="F127" i="15"/>
  <c r="F268" i="15" s="1"/>
  <c r="C21" i="15"/>
  <c r="G21" i="15"/>
  <c r="G49" i="15"/>
  <c r="F30" i="15"/>
  <c r="D45" i="15"/>
  <c r="G63" i="15"/>
  <c r="C170" i="15"/>
  <c r="G170" i="15"/>
  <c r="E248" i="14"/>
  <c r="G248" i="14"/>
  <c r="C133" i="16" l="1"/>
  <c r="F267" i="15"/>
  <c r="F129" i="15"/>
  <c r="C62" i="15"/>
  <c r="C127" i="15"/>
  <c r="C268" i="15" s="1"/>
  <c r="C270" i="15"/>
  <c r="G127" i="15"/>
  <c r="G62" i="15"/>
  <c r="D63" i="15"/>
  <c r="D44" i="15"/>
  <c r="E62" i="15"/>
  <c r="E127" i="15"/>
  <c r="C44" i="15"/>
  <c r="D126" i="14"/>
  <c r="E126" i="14"/>
  <c r="F126" i="14"/>
  <c r="F124" i="14" s="1"/>
  <c r="G126" i="14"/>
  <c r="C126" i="14"/>
  <c r="D125" i="14"/>
  <c r="E125" i="14"/>
  <c r="F125" i="14"/>
  <c r="G125" i="14"/>
  <c r="C125" i="14"/>
  <c r="D118" i="14"/>
  <c r="E118" i="14"/>
  <c r="F118" i="14"/>
  <c r="G118" i="14"/>
  <c r="C118" i="14"/>
  <c r="D115" i="14"/>
  <c r="E115" i="14"/>
  <c r="F115" i="14"/>
  <c r="G115" i="14"/>
  <c r="C115" i="14"/>
  <c r="D124" i="14"/>
  <c r="D51" i="14"/>
  <c r="E51" i="14"/>
  <c r="F51" i="14"/>
  <c r="G51" i="14"/>
  <c r="G50" i="14"/>
  <c r="E70" i="14"/>
  <c r="D261" i="14"/>
  <c r="E261" i="14"/>
  <c r="F261" i="14"/>
  <c r="G261" i="14"/>
  <c r="C261" i="14"/>
  <c r="C129" i="15" l="1"/>
  <c r="D127" i="15"/>
  <c r="D62" i="15"/>
  <c r="C267" i="15"/>
  <c r="E129" i="15"/>
  <c r="E268" i="15"/>
  <c r="E267" i="15" s="1"/>
  <c r="G268" i="15"/>
  <c r="G129" i="15"/>
  <c r="E124" i="14"/>
  <c r="C124" i="14"/>
  <c r="G124" i="14"/>
  <c r="H266" i="14"/>
  <c r="G266" i="14"/>
  <c r="F266" i="14"/>
  <c r="E266" i="14"/>
  <c r="D266" i="14"/>
  <c r="C266" i="14"/>
  <c r="G262" i="14"/>
  <c r="E262" i="14"/>
  <c r="D262" i="14"/>
  <c r="C262" i="14"/>
  <c r="F262" i="14"/>
  <c r="H260" i="14"/>
  <c r="H259" i="14"/>
  <c r="E254" i="14"/>
  <c r="G253" i="14"/>
  <c r="F253" i="14"/>
  <c r="F254" i="14" s="1"/>
  <c r="E253" i="14"/>
  <c r="D253" i="14"/>
  <c r="C253" i="14"/>
  <c r="G251" i="14"/>
  <c r="F251" i="14"/>
  <c r="E251" i="14"/>
  <c r="D251" i="14"/>
  <c r="C251" i="14"/>
  <c r="N248" i="14"/>
  <c r="M248" i="14"/>
  <c r="L248" i="14"/>
  <c r="J248" i="14"/>
  <c r="F248" i="14"/>
  <c r="D248" i="14"/>
  <c r="C248" i="14"/>
  <c r="F244" i="14"/>
  <c r="E244" i="14"/>
  <c r="G243" i="14"/>
  <c r="G244" i="14" s="1"/>
  <c r="F243" i="14"/>
  <c r="E243" i="14"/>
  <c r="D243" i="14"/>
  <c r="D244" i="14" s="1"/>
  <c r="C243" i="14"/>
  <c r="C244" i="14" s="1"/>
  <c r="M237" i="14"/>
  <c r="K237" i="14"/>
  <c r="G237" i="14"/>
  <c r="C237" i="14"/>
  <c r="H236" i="14"/>
  <c r="H237" i="14" s="1"/>
  <c r="G236" i="14"/>
  <c r="F236" i="14"/>
  <c r="F237" i="14" s="1"/>
  <c r="E236" i="14"/>
  <c r="E237" i="14" s="1"/>
  <c r="D236" i="14"/>
  <c r="D237" i="14" s="1"/>
  <c r="C236" i="14"/>
  <c r="N226" i="14"/>
  <c r="M226" i="14"/>
  <c r="L226" i="14"/>
  <c r="K226" i="14"/>
  <c r="F226" i="14"/>
  <c r="C226" i="14"/>
  <c r="H222" i="14"/>
  <c r="H226" i="14" s="1"/>
  <c r="G222" i="14"/>
  <c r="G226" i="14" s="1"/>
  <c r="F222" i="14"/>
  <c r="E222" i="14"/>
  <c r="E226" i="14" s="1"/>
  <c r="D222" i="14"/>
  <c r="D226" i="14" s="1"/>
  <c r="C222" i="14"/>
  <c r="N215" i="14"/>
  <c r="M215" i="14"/>
  <c r="L215" i="14"/>
  <c r="K215" i="14"/>
  <c r="J215" i="14"/>
  <c r="H215" i="14"/>
  <c r="G215" i="14"/>
  <c r="D215" i="14"/>
  <c r="C215" i="14"/>
  <c r="H214" i="14"/>
  <c r="G214" i="14"/>
  <c r="F214" i="14"/>
  <c r="F215" i="14" s="1"/>
  <c r="E214" i="14"/>
  <c r="E215" i="14" s="1"/>
  <c r="D214" i="14"/>
  <c r="C214" i="14"/>
  <c r="N208" i="14"/>
  <c r="M208" i="14"/>
  <c r="L208" i="14"/>
  <c r="K208" i="14"/>
  <c r="J208" i="14"/>
  <c r="H208" i="14"/>
  <c r="E208" i="14"/>
  <c r="D208" i="14"/>
  <c r="H207" i="14"/>
  <c r="G207" i="14"/>
  <c r="G208" i="14" s="1"/>
  <c r="F207" i="14"/>
  <c r="F208" i="14" s="1"/>
  <c r="E207" i="14"/>
  <c r="D207" i="14"/>
  <c r="C207" i="14"/>
  <c r="C208" i="14" s="1"/>
  <c r="N201" i="14"/>
  <c r="M201" i="14"/>
  <c r="L201" i="14"/>
  <c r="K201" i="14"/>
  <c r="H201" i="14"/>
  <c r="E201" i="14"/>
  <c r="D201" i="14"/>
  <c r="H200" i="14"/>
  <c r="G200" i="14"/>
  <c r="G201" i="14" s="1"/>
  <c r="F200" i="14"/>
  <c r="F201" i="14" s="1"/>
  <c r="E200" i="14"/>
  <c r="D200" i="14"/>
  <c r="C200" i="14"/>
  <c r="C201" i="14" s="1"/>
  <c r="H193" i="14"/>
  <c r="D193" i="14"/>
  <c r="H191" i="14"/>
  <c r="G191" i="14"/>
  <c r="G193" i="14" s="1"/>
  <c r="F191" i="14"/>
  <c r="F193" i="14" s="1"/>
  <c r="E191" i="14"/>
  <c r="E193" i="14" s="1"/>
  <c r="D191" i="14"/>
  <c r="C191" i="14"/>
  <c r="C193" i="14" s="1"/>
  <c r="H184" i="14"/>
  <c r="D184" i="14"/>
  <c r="H183" i="14"/>
  <c r="G183" i="14"/>
  <c r="G184" i="14" s="1"/>
  <c r="F183" i="14"/>
  <c r="F184" i="14" s="1"/>
  <c r="E183" i="14"/>
  <c r="E184" i="14" s="1"/>
  <c r="D183" i="14"/>
  <c r="C183" i="14"/>
  <c r="C184" i="14" s="1"/>
  <c r="H176" i="14"/>
  <c r="H268" i="14" s="1"/>
  <c r="G176" i="14"/>
  <c r="G268" i="14" s="1"/>
  <c r="F176" i="14"/>
  <c r="F268" i="14" s="1"/>
  <c r="E176" i="14"/>
  <c r="E268" i="14" s="1"/>
  <c r="D176" i="14"/>
  <c r="D268" i="14" s="1"/>
  <c r="C176" i="14"/>
  <c r="C268" i="14" s="1"/>
  <c r="H175" i="14"/>
  <c r="H267" i="14" s="1"/>
  <c r="G175" i="14"/>
  <c r="F175" i="14"/>
  <c r="E175" i="14"/>
  <c r="D175" i="14"/>
  <c r="C175" i="14"/>
  <c r="G174" i="14"/>
  <c r="G177" i="14" s="1"/>
  <c r="F174" i="14"/>
  <c r="C174" i="14"/>
  <c r="C177" i="14" s="1"/>
  <c r="H173" i="14"/>
  <c r="H174" i="14" s="1"/>
  <c r="H177" i="14" s="1"/>
  <c r="G173" i="14"/>
  <c r="F173" i="14"/>
  <c r="E173" i="14"/>
  <c r="E174" i="14" s="1"/>
  <c r="E177" i="14" s="1"/>
  <c r="D173" i="14"/>
  <c r="D174" i="14" s="1"/>
  <c r="D177" i="14" s="1"/>
  <c r="C173" i="14"/>
  <c r="H170" i="14"/>
  <c r="F170" i="14"/>
  <c r="E170" i="14"/>
  <c r="D170" i="14"/>
  <c r="C170" i="14"/>
  <c r="G167" i="14"/>
  <c r="G170" i="14" s="1"/>
  <c r="C167" i="14"/>
  <c r="F166" i="14"/>
  <c r="E166" i="14"/>
  <c r="D166" i="14"/>
  <c r="F160" i="14"/>
  <c r="E160" i="14"/>
  <c r="H159" i="14"/>
  <c r="H160" i="14" s="1"/>
  <c r="G159" i="14"/>
  <c r="G160" i="14" s="1"/>
  <c r="F159" i="14"/>
  <c r="E159" i="14"/>
  <c r="D159" i="14"/>
  <c r="D160" i="14" s="1"/>
  <c r="C159" i="14"/>
  <c r="C160" i="14" s="1"/>
  <c r="F153" i="14"/>
  <c r="E153" i="14"/>
  <c r="H152" i="14"/>
  <c r="H153" i="14" s="1"/>
  <c r="G152" i="14"/>
  <c r="G153" i="14" s="1"/>
  <c r="F152" i="14"/>
  <c r="E152" i="14"/>
  <c r="D152" i="14"/>
  <c r="D153" i="14" s="1"/>
  <c r="C152" i="14"/>
  <c r="C153" i="14" s="1"/>
  <c r="F144" i="14"/>
  <c r="H142" i="14"/>
  <c r="H144" i="14" s="1"/>
  <c r="G142" i="14"/>
  <c r="G144" i="14" s="1"/>
  <c r="F142" i="14"/>
  <c r="E142" i="14"/>
  <c r="E144" i="14" s="1"/>
  <c r="D142" i="14"/>
  <c r="D144" i="14" s="1"/>
  <c r="C142" i="14"/>
  <c r="C144" i="14" s="1"/>
  <c r="M136" i="14"/>
  <c r="I136" i="14"/>
  <c r="H136" i="14"/>
  <c r="N135" i="14"/>
  <c r="N136" i="14" s="1"/>
  <c r="M135" i="14"/>
  <c r="L135" i="14"/>
  <c r="L136" i="14" s="1"/>
  <c r="K135" i="14"/>
  <c r="K136" i="14" s="1"/>
  <c r="J135" i="14"/>
  <c r="J136" i="14" s="1"/>
  <c r="I135" i="14"/>
  <c r="H135" i="14"/>
  <c r="G135" i="14"/>
  <c r="G136" i="14" s="1"/>
  <c r="F135" i="14"/>
  <c r="F136" i="14" s="1"/>
  <c r="E135" i="14"/>
  <c r="E136" i="14" s="1"/>
  <c r="D135" i="14"/>
  <c r="D136" i="14" s="1"/>
  <c r="C135" i="14"/>
  <c r="C136" i="14" s="1"/>
  <c r="H129" i="14"/>
  <c r="G112" i="14"/>
  <c r="F112" i="14"/>
  <c r="E112" i="14"/>
  <c r="E111" i="14" s="1"/>
  <c r="D112" i="14"/>
  <c r="D111" i="14" s="1"/>
  <c r="C112" i="14"/>
  <c r="G111" i="14"/>
  <c r="F111" i="14"/>
  <c r="C111" i="14"/>
  <c r="G106" i="14"/>
  <c r="F106" i="14"/>
  <c r="E106" i="14"/>
  <c r="D106" i="14"/>
  <c r="D104" i="14" s="1"/>
  <c r="C106" i="14"/>
  <c r="G105" i="14"/>
  <c r="G104" i="14" s="1"/>
  <c r="F105" i="14"/>
  <c r="E105" i="14"/>
  <c r="D105" i="14"/>
  <c r="C105" i="14"/>
  <c r="C104" i="14" s="1"/>
  <c r="G101" i="14"/>
  <c r="F101" i="14"/>
  <c r="E101" i="14"/>
  <c r="D101" i="14"/>
  <c r="C101" i="14"/>
  <c r="G98" i="14"/>
  <c r="F98" i="14"/>
  <c r="E98" i="14"/>
  <c r="D98" i="14"/>
  <c r="C98" i="14"/>
  <c r="G95" i="14"/>
  <c r="G94" i="14" s="1"/>
  <c r="F95" i="14"/>
  <c r="E95" i="14"/>
  <c r="D95" i="14"/>
  <c r="C95" i="14"/>
  <c r="C94" i="14" s="1"/>
  <c r="F94" i="14"/>
  <c r="E94" i="14"/>
  <c r="D94" i="14"/>
  <c r="G88" i="14"/>
  <c r="F88" i="14"/>
  <c r="E88" i="14"/>
  <c r="E87" i="14" s="1"/>
  <c r="D88" i="14"/>
  <c r="C88" i="14"/>
  <c r="G87" i="14"/>
  <c r="F87" i="14"/>
  <c r="D87" i="14"/>
  <c r="C87" i="14"/>
  <c r="G80" i="14"/>
  <c r="G79" i="14" s="1"/>
  <c r="F80" i="14"/>
  <c r="E80" i="14"/>
  <c r="D80" i="14"/>
  <c r="C80" i="14"/>
  <c r="C79" i="14" s="1"/>
  <c r="F79" i="14"/>
  <c r="E79" i="14"/>
  <c r="D79" i="14"/>
  <c r="G75" i="14"/>
  <c r="F75" i="14"/>
  <c r="E75" i="14"/>
  <c r="D75" i="14"/>
  <c r="C75" i="14"/>
  <c r="C73" i="14" s="1"/>
  <c r="G74" i="14"/>
  <c r="G73" i="14" s="1"/>
  <c r="F74" i="14"/>
  <c r="E74" i="14"/>
  <c r="E73" i="14" s="1"/>
  <c r="D74" i="14"/>
  <c r="C74" i="14"/>
  <c r="D73" i="14"/>
  <c r="G70" i="14"/>
  <c r="F70" i="14"/>
  <c r="D70" i="14"/>
  <c r="C70" i="14"/>
  <c r="G66" i="14"/>
  <c r="F66" i="14"/>
  <c r="E66" i="14"/>
  <c r="D66" i="14"/>
  <c r="C66" i="14"/>
  <c r="G59" i="14"/>
  <c r="F59" i="14"/>
  <c r="E59" i="14"/>
  <c r="D59" i="14"/>
  <c r="C59" i="14"/>
  <c r="G57" i="14"/>
  <c r="F57" i="14"/>
  <c r="E57" i="14"/>
  <c r="D57" i="14"/>
  <c r="C57" i="14"/>
  <c r="G55" i="14"/>
  <c r="F55" i="14"/>
  <c r="E55" i="14"/>
  <c r="D55" i="14"/>
  <c r="C55" i="14"/>
  <c r="D46" i="14"/>
  <c r="D64" i="14" s="1"/>
  <c r="C51" i="14"/>
  <c r="G49" i="14"/>
  <c r="F50" i="14"/>
  <c r="E50" i="14"/>
  <c r="E45" i="14" s="1"/>
  <c r="D50" i="14"/>
  <c r="D45" i="14" s="1"/>
  <c r="C50" i="14"/>
  <c r="C49" i="14" s="1"/>
  <c r="F49" i="14"/>
  <c r="E49" i="14"/>
  <c r="D49" i="14"/>
  <c r="G46" i="14"/>
  <c r="G64" i="14" s="1"/>
  <c r="G128" i="14" s="1"/>
  <c r="F46" i="14"/>
  <c r="F64" i="14" s="1"/>
  <c r="E46" i="14"/>
  <c r="E64" i="14" s="1"/>
  <c r="C46" i="14"/>
  <c r="C64" i="14" s="1"/>
  <c r="C128" i="14" s="1"/>
  <c r="G45" i="14"/>
  <c r="G63" i="14" s="1"/>
  <c r="F45" i="14"/>
  <c r="F38" i="14"/>
  <c r="C38" i="14"/>
  <c r="H37" i="14"/>
  <c r="H38" i="14" s="1"/>
  <c r="G37" i="14"/>
  <c r="G38" i="14" s="1"/>
  <c r="F37" i="14"/>
  <c r="E37" i="14"/>
  <c r="E38" i="14" s="1"/>
  <c r="D37" i="14"/>
  <c r="D38" i="14" s="1"/>
  <c r="C37" i="14"/>
  <c r="D30" i="14"/>
  <c r="G27" i="14"/>
  <c r="G30" i="14" s="1"/>
  <c r="F27" i="14"/>
  <c r="F30" i="14" s="1"/>
  <c r="E27" i="14"/>
  <c r="E26" i="14" s="1"/>
  <c r="D27" i="14"/>
  <c r="C27" i="14"/>
  <c r="C30" i="14" s="1"/>
  <c r="F26" i="14"/>
  <c r="D26" i="14"/>
  <c r="C26" i="14"/>
  <c r="E21" i="14"/>
  <c r="H17" i="14"/>
  <c r="G17" i="14"/>
  <c r="F17" i="14"/>
  <c r="E17" i="14"/>
  <c r="D17" i="14"/>
  <c r="C17" i="14"/>
  <c r="B275" i="15" l="1"/>
  <c r="G267" i="15"/>
  <c r="D268" i="15"/>
  <c r="D267" i="15" s="1"/>
  <c r="D129" i="15"/>
  <c r="D128" i="14"/>
  <c r="E128" i="14"/>
  <c r="E267" i="14" s="1"/>
  <c r="F128" i="14"/>
  <c r="F267" i="14" s="1"/>
  <c r="E104" i="14"/>
  <c r="F104" i="14"/>
  <c r="E44" i="14"/>
  <c r="G44" i="14"/>
  <c r="E63" i="14"/>
  <c r="E62" i="14" s="1"/>
  <c r="G26" i="14"/>
  <c r="G62" i="14"/>
  <c r="G127" i="14"/>
  <c r="G129" i="14" s="1"/>
  <c r="G267" i="14"/>
  <c r="C267" i="14"/>
  <c r="D63" i="14"/>
  <c r="D44" i="14"/>
  <c r="D267" i="14"/>
  <c r="C21" i="14"/>
  <c r="G21" i="14"/>
  <c r="F21" i="14"/>
  <c r="E30" i="14"/>
  <c r="C45" i="14"/>
  <c r="C254" i="14"/>
  <c r="G254" i="14"/>
  <c r="H265" i="14"/>
  <c r="H264" i="14" s="1"/>
  <c r="H21" i="14"/>
  <c r="D254" i="14"/>
  <c r="D21" i="14"/>
  <c r="F63" i="14"/>
  <c r="F44" i="14"/>
  <c r="F73" i="14"/>
  <c r="F177" i="14"/>
  <c r="D115" i="13"/>
  <c r="E115" i="13"/>
  <c r="F115" i="13"/>
  <c r="G115" i="13"/>
  <c r="C115" i="13"/>
  <c r="D114" i="13"/>
  <c r="F114" i="13"/>
  <c r="G114" i="13"/>
  <c r="G112" i="13"/>
  <c r="F112" i="13"/>
  <c r="F111" i="13" s="1"/>
  <c r="E112" i="13"/>
  <c r="D112" i="13"/>
  <c r="C112" i="13"/>
  <c r="C111" i="13" s="1"/>
  <c r="G111" i="13"/>
  <c r="E111" i="13"/>
  <c r="D111" i="13"/>
  <c r="D95" i="13"/>
  <c r="D94" i="13" s="1"/>
  <c r="E95" i="13"/>
  <c r="E94" i="13" s="1"/>
  <c r="F95" i="13"/>
  <c r="G95" i="13"/>
  <c r="C95" i="13"/>
  <c r="C94" i="13" s="1"/>
  <c r="F94" i="13"/>
  <c r="G94" i="13"/>
  <c r="D59" i="13"/>
  <c r="E59" i="13"/>
  <c r="F59" i="13"/>
  <c r="G59" i="13"/>
  <c r="E127" i="14" l="1"/>
  <c r="G265" i="14"/>
  <c r="F127" i="14"/>
  <c r="F62" i="14"/>
  <c r="C63" i="14"/>
  <c r="C44" i="14"/>
  <c r="D62" i="14"/>
  <c r="D127" i="14"/>
  <c r="D238" i="13"/>
  <c r="E238" i="13"/>
  <c r="F238" i="13"/>
  <c r="G238" i="13"/>
  <c r="C238" i="13"/>
  <c r="D240" i="13"/>
  <c r="E240" i="13"/>
  <c r="F240" i="13"/>
  <c r="G240" i="13"/>
  <c r="C240" i="13"/>
  <c r="D235" i="13"/>
  <c r="E235" i="13"/>
  <c r="F235" i="13"/>
  <c r="G235" i="13"/>
  <c r="J235" i="13"/>
  <c r="L235" i="13"/>
  <c r="M235" i="13"/>
  <c r="N235" i="13"/>
  <c r="C235" i="13"/>
  <c r="D178" i="13"/>
  <c r="E178" i="13"/>
  <c r="F178" i="13"/>
  <c r="G178" i="13"/>
  <c r="H178" i="13"/>
  <c r="C178" i="13"/>
  <c r="E265" i="14" l="1"/>
  <c r="E264" i="14" s="1"/>
  <c r="E129" i="14"/>
  <c r="G264" i="14"/>
  <c r="D265" i="14"/>
  <c r="D264" i="14" s="1"/>
  <c r="D129" i="14"/>
  <c r="F265" i="14"/>
  <c r="F264" i="14" s="1"/>
  <c r="F129" i="14"/>
  <c r="C62" i="14"/>
  <c r="C127" i="14"/>
  <c r="D101" i="13"/>
  <c r="E101" i="13"/>
  <c r="F101" i="13"/>
  <c r="G101" i="13"/>
  <c r="E46" i="13"/>
  <c r="G46" i="13"/>
  <c r="C59" i="13"/>
  <c r="D57" i="13"/>
  <c r="E57" i="13"/>
  <c r="F57" i="13"/>
  <c r="G57" i="13"/>
  <c r="E50" i="13"/>
  <c r="E45" i="13" s="1"/>
  <c r="G50" i="13"/>
  <c r="G45" i="13" s="1"/>
  <c r="B272" i="14" l="1"/>
  <c r="C129" i="14"/>
  <c r="C265" i="14"/>
  <c r="C264" i="14" s="1"/>
  <c r="C154" i="13"/>
  <c r="G154" i="13"/>
  <c r="G157" i="13" s="1"/>
  <c r="H253" i="13"/>
  <c r="G253" i="13"/>
  <c r="F253" i="13"/>
  <c r="E253" i="13"/>
  <c r="D253" i="13"/>
  <c r="C253" i="13"/>
  <c r="G249" i="13"/>
  <c r="F248" i="13"/>
  <c r="F249" i="13" s="1"/>
  <c r="E249" i="13"/>
  <c r="D248" i="13"/>
  <c r="D249" i="13" s="1"/>
  <c r="C249" i="13"/>
  <c r="H247" i="13"/>
  <c r="H246" i="13"/>
  <c r="G241" i="13"/>
  <c r="F241" i="13"/>
  <c r="E241" i="13"/>
  <c r="D241" i="13"/>
  <c r="C241" i="13"/>
  <c r="E231" i="13"/>
  <c r="G230" i="13"/>
  <c r="G231" i="13" s="1"/>
  <c r="F230" i="13"/>
  <c r="F231" i="13" s="1"/>
  <c r="E230" i="13"/>
  <c r="D230" i="13"/>
  <c r="D231" i="13" s="1"/>
  <c r="C230" i="13"/>
  <c r="C231" i="13" s="1"/>
  <c r="M224" i="13"/>
  <c r="K224" i="13"/>
  <c r="H223" i="13"/>
  <c r="H224" i="13" s="1"/>
  <c r="G223" i="13"/>
  <c r="G224" i="13" s="1"/>
  <c r="F223" i="13"/>
  <c r="F224" i="13" s="1"/>
  <c r="E223" i="13"/>
  <c r="E224" i="13" s="1"/>
  <c r="D223" i="13"/>
  <c r="D224" i="13" s="1"/>
  <c r="C223" i="13"/>
  <c r="C224" i="13" s="1"/>
  <c r="N213" i="13"/>
  <c r="M213" i="13"/>
  <c r="L213" i="13"/>
  <c r="K213" i="13"/>
  <c r="H209" i="13"/>
  <c r="H213" i="13" s="1"/>
  <c r="G209" i="13"/>
  <c r="G213" i="13" s="1"/>
  <c r="F209" i="13"/>
  <c r="F213" i="13" s="1"/>
  <c r="E209" i="13"/>
  <c r="E213" i="13" s="1"/>
  <c r="D209" i="13"/>
  <c r="D213" i="13" s="1"/>
  <c r="C209" i="13"/>
  <c r="C213" i="13" s="1"/>
  <c r="N202" i="13"/>
  <c r="M202" i="13"/>
  <c r="L202" i="13"/>
  <c r="K202" i="13"/>
  <c r="J202" i="13"/>
  <c r="H201" i="13"/>
  <c r="H202" i="13" s="1"/>
  <c r="G201" i="13"/>
  <c r="G202" i="13" s="1"/>
  <c r="F201" i="13"/>
  <c r="F202" i="13" s="1"/>
  <c r="E201" i="13"/>
  <c r="E202" i="13" s="1"/>
  <c r="D201" i="13"/>
  <c r="D202" i="13" s="1"/>
  <c r="C201" i="13"/>
  <c r="C202" i="13" s="1"/>
  <c r="N195" i="13"/>
  <c r="M195" i="13"/>
  <c r="L195" i="13"/>
  <c r="K195" i="13"/>
  <c r="J195" i="13"/>
  <c r="H194" i="13"/>
  <c r="H195" i="13" s="1"/>
  <c r="G194" i="13"/>
  <c r="G195" i="13" s="1"/>
  <c r="F194" i="13"/>
  <c r="F195" i="13" s="1"/>
  <c r="E194" i="13"/>
  <c r="E195" i="13" s="1"/>
  <c r="D194" i="13"/>
  <c r="D195" i="13" s="1"/>
  <c r="C194" i="13"/>
  <c r="C195" i="13" s="1"/>
  <c r="N188" i="13"/>
  <c r="M188" i="13"/>
  <c r="L188" i="13"/>
  <c r="K188" i="13"/>
  <c r="H187" i="13"/>
  <c r="H188" i="13" s="1"/>
  <c r="G187" i="13"/>
  <c r="G188" i="13" s="1"/>
  <c r="F187" i="13"/>
  <c r="F188" i="13" s="1"/>
  <c r="E187" i="13"/>
  <c r="E188" i="13" s="1"/>
  <c r="D187" i="13"/>
  <c r="D188" i="13" s="1"/>
  <c r="C187" i="13"/>
  <c r="C188" i="13" s="1"/>
  <c r="H180" i="13"/>
  <c r="D180" i="13"/>
  <c r="G180" i="13"/>
  <c r="F180" i="13"/>
  <c r="E180" i="13"/>
  <c r="C180" i="13"/>
  <c r="H170" i="13"/>
  <c r="H171" i="13" s="1"/>
  <c r="G170" i="13"/>
  <c r="G171" i="13" s="1"/>
  <c r="F170" i="13"/>
  <c r="F171" i="13" s="1"/>
  <c r="E170" i="13"/>
  <c r="E171" i="13" s="1"/>
  <c r="D170" i="13"/>
  <c r="D171" i="13" s="1"/>
  <c r="C170" i="13"/>
  <c r="C171" i="13" s="1"/>
  <c r="H163" i="13"/>
  <c r="H255" i="13" s="1"/>
  <c r="G163" i="13"/>
  <c r="G255" i="13" s="1"/>
  <c r="F163" i="13"/>
  <c r="F255" i="13" s="1"/>
  <c r="E163" i="13"/>
  <c r="E255" i="13" s="1"/>
  <c r="D163" i="13"/>
  <c r="D255" i="13" s="1"/>
  <c r="C163" i="13"/>
  <c r="C255" i="13" s="1"/>
  <c r="H162" i="13"/>
  <c r="H254" i="13" s="1"/>
  <c r="G162" i="13"/>
  <c r="F162" i="13"/>
  <c r="E162" i="13"/>
  <c r="D162" i="13"/>
  <c r="C162" i="13"/>
  <c r="H160" i="13"/>
  <c r="H161" i="13" s="1"/>
  <c r="G160" i="13"/>
  <c r="F160" i="13"/>
  <c r="F161" i="13" s="1"/>
  <c r="E160" i="13"/>
  <c r="E161" i="13" s="1"/>
  <c r="D160" i="13"/>
  <c r="D161" i="13" s="1"/>
  <c r="C160" i="13"/>
  <c r="H157" i="13"/>
  <c r="F157" i="13"/>
  <c r="E157" i="13"/>
  <c r="D157" i="13"/>
  <c r="F153" i="13"/>
  <c r="E153" i="13"/>
  <c r="D153" i="13"/>
  <c r="H146" i="13"/>
  <c r="H147" i="13" s="1"/>
  <c r="G146" i="13"/>
  <c r="G147" i="13" s="1"/>
  <c r="F146" i="13"/>
  <c r="F147" i="13" s="1"/>
  <c r="E146" i="13"/>
  <c r="E147" i="13" s="1"/>
  <c r="D146" i="13"/>
  <c r="D147" i="13" s="1"/>
  <c r="C146" i="13"/>
  <c r="C147" i="13" s="1"/>
  <c r="F140" i="13"/>
  <c r="H139" i="13"/>
  <c r="H140" i="13" s="1"/>
  <c r="G139" i="13"/>
  <c r="G140" i="13" s="1"/>
  <c r="F139" i="13"/>
  <c r="E139" i="13"/>
  <c r="E140" i="13" s="1"/>
  <c r="D139" i="13"/>
  <c r="D140" i="13" s="1"/>
  <c r="C139" i="13"/>
  <c r="C140" i="13" s="1"/>
  <c r="H129" i="13"/>
  <c r="H131" i="13" s="1"/>
  <c r="G129" i="13"/>
  <c r="G131" i="13" s="1"/>
  <c r="F129" i="13"/>
  <c r="F131" i="13" s="1"/>
  <c r="E129" i="13"/>
  <c r="E131" i="13" s="1"/>
  <c r="D129" i="13"/>
  <c r="D131" i="13" s="1"/>
  <c r="C129" i="13"/>
  <c r="C131" i="13" s="1"/>
  <c r="N122" i="13"/>
  <c r="N123" i="13" s="1"/>
  <c r="M122" i="13"/>
  <c r="M123" i="13" s="1"/>
  <c r="L122" i="13"/>
  <c r="L123" i="13" s="1"/>
  <c r="K122" i="13"/>
  <c r="K123" i="13" s="1"/>
  <c r="J122" i="13"/>
  <c r="J123" i="13" s="1"/>
  <c r="I122" i="13"/>
  <c r="I123" i="13" s="1"/>
  <c r="H122" i="13"/>
  <c r="H123" i="13" s="1"/>
  <c r="G122" i="13"/>
  <c r="G123" i="13" s="1"/>
  <c r="F122" i="13"/>
  <c r="F123" i="13" s="1"/>
  <c r="E122" i="13"/>
  <c r="E123" i="13" s="1"/>
  <c r="D122" i="13"/>
  <c r="D123" i="13" s="1"/>
  <c r="C122" i="13"/>
  <c r="C123" i="13" s="1"/>
  <c r="H116" i="13"/>
  <c r="G106" i="13"/>
  <c r="F106" i="13"/>
  <c r="E106" i="13"/>
  <c r="D106" i="13"/>
  <c r="C106" i="13"/>
  <c r="G105" i="13"/>
  <c r="F105" i="13"/>
  <c r="E105" i="13"/>
  <c r="D105" i="13"/>
  <c r="C105" i="13"/>
  <c r="C101" i="13"/>
  <c r="G98" i="13"/>
  <c r="F98" i="13"/>
  <c r="E98" i="13"/>
  <c r="D98" i="13"/>
  <c r="C98" i="13"/>
  <c r="G88" i="13"/>
  <c r="G87" i="13" s="1"/>
  <c r="F88" i="13"/>
  <c r="F87" i="13" s="1"/>
  <c r="E88" i="13"/>
  <c r="E87" i="13" s="1"/>
  <c r="D88" i="13"/>
  <c r="D87" i="13" s="1"/>
  <c r="C88" i="13"/>
  <c r="C87" i="13" s="1"/>
  <c r="G80" i="13"/>
  <c r="G79" i="13" s="1"/>
  <c r="F80" i="13"/>
  <c r="E80" i="13"/>
  <c r="D80" i="13"/>
  <c r="C80" i="13"/>
  <c r="C79" i="13" s="1"/>
  <c r="F79" i="13"/>
  <c r="E79" i="13"/>
  <c r="D79" i="13"/>
  <c r="G75" i="13"/>
  <c r="F75" i="13"/>
  <c r="E75" i="13"/>
  <c r="D75" i="13"/>
  <c r="C75" i="13"/>
  <c r="G74" i="13"/>
  <c r="F74" i="13"/>
  <c r="E74" i="13"/>
  <c r="E73" i="13" s="1"/>
  <c r="D74" i="13"/>
  <c r="C74" i="13"/>
  <c r="G70" i="13"/>
  <c r="F70" i="13"/>
  <c r="E70" i="13"/>
  <c r="D70" i="13"/>
  <c r="C70" i="13"/>
  <c r="G66" i="13"/>
  <c r="F66" i="13"/>
  <c r="E66" i="13"/>
  <c r="D66" i="13"/>
  <c r="C66" i="13"/>
  <c r="C57" i="13"/>
  <c r="G55" i="13"/>
  <c r="F55" i="13"/>
  <c r="E55" i="13"/>
  <c r="D55" i="13"/>
  <c r="C55" i="13"/>
  <c r="F51" i="13"/>
  <c r="F46" i="13" s="1"/>
  <c r="F64" i="13" s="1"/>
  <c r="D51" i="13"/>
  <c r="D46" i="13" s="1"/>
  <c r="D64" i="13" s="1"/>
  <c r="C51" i="13"/>
  <c r="G49" i="13"/>
  <c r="F50" i="13"/>
  <c r="D50" i="13"/>
  <c r="C50" i="13"/>
  <c r="E49" i="13"/>
  <c r="G64" i="13"/>
  <c r="E64" i="13"/>
  <c r="H37" i="13"/>
  <c r="H38" i="13" s="1"/>
  <c r="G37" i="13"/>
  <c r="G38" i="13" s="1"/>
  <c r="F37" i="13"/>
  <c r="F38" i="13" s="1"/>
  <c r="E37" i="13"/>
  <c r="E38" i="13" s="1"/>
  <c r="D37" i="13"/>
  <c r="D38" i="13" s="1"/>
  <c r="C37" i="13"/>
  <c r="C38" i="13" s="1"/>
  <c r="G27" i="13"/>
  <c r="G30" i="13" s="1"/>
  <c r="F27" i="13"/>
  <c r="F26" i="13" s="1"/>
  <c r="E27" i="13"/>
  <c r="E30" i="13" s="1"/>
  <c r="D27" i="13"/>
  <c r="D30" i="13" s="1"/>
  <c r="C27" i="13"/>
  <c r="C30" i="13" s="1"/>
  <c r="G26" i="13"/>
  <c r="E26" i="13"/>
  <c r="D26" i="13"/>
  <c r="H17" i="13"/>
  <c r="H21" i="13" s="1"/>
  <c r="G17" i="13"/>
  <c r="F17" i="13"/>
  <c r="F21" i="13" s="1"/>
  <c r="E17" i="13"/>
  <c r="E21" i="13" s="1"/>
  <c r="D17" i="13"/>
  <c r="D21" i="13" s="1"/>
  <c r="C17" i="13"/>
  <c r="C21" i="13" s="1"/>
  <c r="G104" i="13" l="1"/>
  <c r="C104" i="13"/>
  <c r="C49" i="13"/>
  <c r="C45" i="13"/>
  <c r="D45" i="13"/>
  <c r="D63" i="13" s="1"/>
  <c r="F49" i="13"/>
  <c r="F45" i="13"/>
  <c r="F73" i="13"/>
  <c r="C63" i="13"/>
  <c r="C114" i="13" s="1"/>
  <c r="D73" i="13"/>
  <c r="C161" i="13"/>
  <c r="C164" i="13" s="1"/>
  <c r="D49" i="13"/>
  <c r="C157" i="13"/>
  <c r="F104" i="13"/>
  <c r="E254" i="13"/>
  <c r="E104" i="13"/>
  <c r="C46" i="13"/>
  <c r="C64" i="13" s="1"/>
  <c r="D104" i="13"/>
  <c r="D164" i="13"/>
  <c r="H164" i="13"/>
  <c r="C73" i="13"/>
  <c r="E164" i="13"/>
  <c r="G161" i="13"/>
  <c r="G164" i="13" s="1"/>
  <c r="C26" i="13"/>
  <c r="D254" i="13"/>
  <c r="G254" i="13"/>
  <c r="G73" i="13"/>
  <c r="E44" i="13"/>
  <c r="G21" i="13"/>
  <c r="F30" i="13"/>
  <c r="F164" i="13"/>
  <c r="E63" i="13"/>
  <c r="E114" i="13" s="1"/>
  <c r="H252" i="13"/>
  <c r="H251" i="13" s="1"/>
  <c r="C252" i="13" l="1"/>
  <c r="D62" i="13"/>
  <c r="D44" i="13"/>
  <c r="C44" i="13"/>
  <c r="C62" i="13"/>
  <c r="D116" i="13"/>
  <c r="F63" i="13"/>
  <c r="F44" i="13"/>
  <c r="C254" i="13"/>
  <c r="C251" i="13" s="1"/>
  <c r="D252" i="13"/>
  <c r="D251" i="13" s="1"/>
  <c r="E62" i="13"/>
  <c r="G44" i="13"/>
  <c r="G63" i="13"/>
  <c r="F254" i="13"/>
  <c r="C116" i="13" l="1"/>
  <c r="F62" i="13"/>
  <c r="G62" i="13"/>
  <c r="E252" i="13"/>
  <c r="E116" i="13"/>
  <c r="F252" i="13" l="1"/>
  <c r="F251" i="13" s="1"/>
  <c r="F116" i="13"/>
  <c r="E251" i="13"/>
  <c r="G252" i="13"/>
  <c r="G251" i="13" s="1"/>
  <c r="G116" i="13"/>
  <c r="B259" i="13" l="1"/>
  <c r="C178" i="16"/>
  <c r="C272" i="16" l="1"/>
  <c r="C271" i="16" s="1"/>
  <c r="C181" i="16"/>
  <c r="C174" i="16"/>
</calcChain>
</file>

<file path=xl/comments1.xml><?xml version="1.0" encoding="utf-8"?>
<comments xmlns="http://schemas.openxmlformats.org/spreadsheetml/2006/main">
  <authors>
    <author>Senchilo</author>
  </authors>
  <commentList>
    <comment ref="A189" author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исполнительный по дороге Новошахтинской</t>
        </r>
      </text>
    </comment>
  </commentList>
</comments>
</file>

<file path=xl/comments2.xml><?xml version="1.0" encoding="utf-8"?>
<comments xmlns="http://schemas.openxmlformats.org/spreadsheetml/2006/main">
  <authors>
    <author>Senchilo</author>
  </authors>
  <commentList>
    <comment ref="A193" author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исполнительный по дороге Новошахтинской</t>
        </r>
      </text>
    </comment>
  </commentList>
</comments>
</file>

<file path=xl/sharedStrings.xml><?xml version="1.0" encoding="utf-8"?>
<sst xmlns="http://schemas.openxmlformats.org/spreadsheetml/2006/main" count="1241" uniqueCount="220">
  <si>
    <t xml:space="preserve">ИНФОРМАЦИЯ </t>
  </si>
  <si>
    <t>Цель, задачи, мероприятия</t>
  </si>
  <si>
    <t>Исполнитель</t>
  </si>
  <si>
    <t>Финансовые затраты, тыс. руб.</t>
  </si>
  <si>
    <t>Показатели результативности выполнения Программ</t>
  </si>
  <si>
    <t>Утвержденный план</t>
  </si>
  <si>
    <t>Уточненный план</t>
  </si>
  <si>
    <t>Исполнено</t>
  </si>
  <si>
    <t>наименование показателя</t>
  </si>
  <si>
    <t>ед. изм.</t>
  </si>
  <si>
    <t>Базовое значение</t>
  </si>
  <si>
    <t>План</t>
  </si>
  <si>
    <t>факт</t>
  </si>
  <si>
    <t>Бюджетные</t>
  </si>
  <si>
    <t>Внебюджетные</t>
  </si>
  <si>
    <t xml:space="preserve">п.1.1 Мероприятия по улучшению жилищных условий граждан, проживающих в сельской местности, в том числе молодых семей и молодых специалистов </t>
  </si>
  <si>
    <t xml:space="preserve">Отдел сельского хозяйства управления экономики </t>
  </si>
  <si>
    <t>управление экономики</t>
  </si>
  <si>
    <t>средства поселений</t>
  </si>
  <si>
    <t>итого по разделу 3</t>
  </si>
  <si>
    <t xml:space="preserve">Всего по программе </t>
  </si>
  <si>
    <t xml:space="preserve">Мероприятия: </t>
  </si>
  <si>
    <t>управление культуры и внутренней политики</t>
  </si>
  <si>
    <t>Всего по программе</t>
  </si>
  <si>
    <t>краевой бюджет</t>
  </si>
  <si>
    <t>Цель: развитие и совершенствование системы патриотического воспитания граждан</t>
  </si>
  <si>
    <t>Цель: Обеспечение прав граждан на доступ к культурным ценностям, пользование учреждениями культуры и создание условий для повышения качества жизни населения. Обеспечение свободы творчества и прав граждан на участие в культурной жизни.</t>
  </si>
  <si>
    <t>Цель: обеспечение равного доступа жителей района в возрасте до 14 лет к культурным ценностям; создание условий для дальнейшего развития творческих способностей юных дарований, повышение их творческой активности</t>
  </si>
  <si>
    <t xml:space="preserve">Задачи: повышение роли администрации района и общественных структур в сохранении и приумножении культурного потенциала юных дарований; развитие и популяризация различных видов и направлений детского и юношеского творчества; ознакомление руководителей и детей с новыми тенденциями и направлениями в культуре и искусстве; внедрение новых методов и форм работы в деятельности организаторов и специалистов по работе с детьми и подростками; сохранение и развитие культурных и культурно-образовательных традиций; </t>
  </si>
  <si>
    <t>Цель: привлечение молодежи к активному участию в общественной жизни; создание условий для успешной социализации молодежи, для развития и реализации потенциала молодежи; создание условий для интеллектуального и физического развития молодежи, формирования нравственной устойчивости, социальной активности; формирование здорового образа жизни молодежи, как стратегического ресурса социально-экономического развития гражданского общества; повышение привлекательности Михайловского муниципального района как постоянного места проживания.</t>
  </si>
  <si>
    <t>Задачи: патриотическое воспитание молодежи; содействие формированию правовых и духовно-нравственныхценностей молодежи; содействие трудовой занятости и деловой активности молодежи; осуществление поддержки социально-значимых инициатив молодых граждан, молодежных общественных организаций и объединений; подготовка лидеров молодежных организаций; формирование у молодого поколения ориентации на здоровый образ жизни; обеспечение поддержки интеллектуальной, научно-творческой активности молодежи</t>
  </si>
  <si>
    <t xml:space="preserve">Цель: обеспечение безопасности граждан на территории Михайловского муниципального района;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</si>
  <si>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</si>
  <si>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</si>
  <si>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>всего по программе</t>
  </si>
  <si>
    <t>управление по вопросам образования</t>
  </si>
  <si>
    <t>Цель: создание условий для приостановления роста злаупотребления наркотиками их их незаконного оборта, поэтапного сокращения их распространения наркомании и связаннх с ней преступности и  правонарушений до уровня минимальной опасности для общества, создание положительной  информационной и культурной тенденции по формированию у детей, подростков, молодежи мировоззрения, здорового образа жизни и духовно-нравственной  культуры в обществе; замедление роста, а в дальнейшем - снижение уровня наркозависимости населения; сокращение наркомании.</t>
  </si>
  <si>
    <t>Задачи: сокращение масштабов распространения наркомании и связанных с ней преступности и правонарушений; совершенствование системы профилактики потребления наркотиков различными категориями населения, прежде всего молодежью и несовершеннолетними; совершенствование системы лечения и реабилитации лиц, потребляющих наркотики без назначения врача; обеспечение контроля за производством и рапределением наркотиков и пресечение их незаконного оборота; выявление мест произрастания и уничтожения посевов наркотикосодержащих растений на территории муниципального района; проведение  мониторинга наркоситуации в Михайловском муниципальном районе; осуществление антинаркотической пропаганды и формирование негативного общественного мнения потребления наркотиков;</t>
  </si>
  <si>
    <t>в том числе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</si>
  <si>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</si>
  <si>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</si>
  <si>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</si>
  <si>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</si>
  <si>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>Цель: содействие развитию устойчивой деятельности субъектов малого и среднего предпринимательства, повышение роли предпринимательства в социально-экономическом развитии Михайловского муниципального района</t>
  </si>
  <si>
    <t>Задача: обеспечить взаимодействие органов местного самоуправления с субъектами малого и среднего предпринимательства; содействовать развитию некоммерческих организаций, выражающих интересы субъектов малого и среднего предпринимательства; содействовать развитию инфраструктур поддержки малого и среднего предпринимательства;</t>
  </si>
  <si>
    <t xml:space="preserve">раздел 3. Финансовая поддержка субъектов малого и среднего предпринимательства </t>
  </si>
  <si>
    <t>п.15 Возмещение части затрат субъектов малого предпринимательства, связанных с регистрацией, началом предпринимательской деятельности в виде грантов</t>
  </si>
  <si>
    <t xml:space="preserve">раздел 6. Консультационная поддержка субъектов малого и среднего предпринимательства </t>
  </si>
  <si>
    <t>п.24 Проведение образовательных семинаров для субъектов малого и среднего предпринимательства</t>
  </si>
  <si>
    <t>итого по разделу 6</t>
  </si>
  <si>
    <t>Цель: Обеспечение населения района комфортным жильем, путем комплексного освоения территорий малоэтажной застройкой и увеличения объемов малоэтажного строительства</t>
  </si>
  <si>
    <t>Задачи: Создание условий для малоэтажного жилищного жилищного строительства; реализация инвестиционных проектов строительства малоэтажных  жилых домов и инженерной инфраструктуры</t>
  </si>
  <si>
    <t>отдел архитектуры и градостроительства</t>
  </si>
  <si>
    <t>итого по разделу</t>
  </si>
  <si>
    <t>бюджет района</t>
  </si>
  <si>
    <t>бюджет поселений</t>
  </si>
  <si>
    <t xml:space="preserve"> Цель: обеспечение общественной безопасности граждан Михайловского муниципального района</t>
  </si>
  <si>
    <t xml:space="preserve">Задачи: повышение эффективности предупреждения и совершенствование мер борьбы с терроризмом и экстремизмом; предупреждение тероризма и экстремизма,в том числе, по выявлению и последующему устранению причин и условий, способствующих совершению террористических актов; минимизация и ликвидация последствий проявлений терроризма и экстремизма в границах Михайловского муниципального района; воспитание культуры толерантности и межнационального согласия; достижение необходимого уровня правовой культуры граждан, как основы толерантного сознания и поведения;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и пресечение на основе действующего законодательства любых проявлений дискриминации, насилия, расизма и экстремизма на национальной и конфессиональной почве; разработка и реализация в учреждениях дошкольного, начального, среднего, среднего специального образования Михайловского муниципального района образовательных программ, направленных на формирование у подрастающего поколения позитивных установок на этническое многообразие. </t>
  </si>
  <si>
    <t>Итого по программам</t>
  </si>
  <si>
    <t>федеральный бюджет</t>
  </si>
  <si>
    <t>исп. Сенчило В.В.</t>
  </si>
  <si>
    <t>2 44 32</t>
  </si>
  <si>
    <t>ММБУК  ММР МКИО</t>
  </si>
  <si>
    <t>управление культуры</t>
  </si>
  <si>
    <t>итого</t>
  </si>
  <si>
    <t>Итого по программе</t>
  </si>
  <si>
    <t>Цель: 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</si>
  <si>
    <t>Задачи:  - предоставление молодым семьям Михайловского муниципального района - участникам Программы социальных выплат на приобретение (строительство) жилья экономкласса; - формирование условий для активного использования ипотечного жилищного кредитования при решении жилищной проблемы молодых семей</t>
  </si>
  <si>
    <t>Цель: формирование условий устойчивого развития доступной среды инвалидов и других маломобильных групп населения</t>
  </si>
  <si>
    <t>Задачи:изучение и анализ доступности среды инвалидов</t>
  </si>
  <si>
    <t>приобретение жилья</t>
  </si>
  <si>
    <t>кв.м.</t>
  </si>
  <si>
    <t>создание условий для малоэтажного строительства</t>
  </si>
  <si>
    <t>Подпрограмма 1 - Развитие системы общего образования</t>
  </si>
  <si>
    <t>Цель: создание оптимальных условий для развития физической культуры и спорта в районе, популяризация видов спорта</t>
  </si>
  <si>
    <t>Задачи: повышение качества физического воспитания, повышение мастерства; вовлечение граждан в систематические занятия физической культурой и спортом; выявление сильнейших команд и лучших спортсменов</t>
  </si>
  <si>
    <t>Задачи:- создание эффективной системы управления социокультурными проектами; - модернизация подготовки и переподготовки кадров в области культуры; информационное обеспечение реформирования сферы культуры; мониторинг сохранности многонационального наследства; расширение предложений населению услуг и культурных благ; поддержка русского языка как средства многонационального общения; адресная поддержка профессионального искусства, литературы и профессионального творчества молодых дарований; развитие творческих способностей на межкультурной основе; содействие созданию произведений искусства, воспитывающих патриотизм, нравственность и укрепляющих общественную мораль.</t>
  </si>
  <si>
    <t>1.1. Бюджетные образовательные учреждения, всего</t>
  </si>
  <si>
    <t>1.1.1 Субсидии на выполнение муниципального задания на оказание муниципальных услуг</t>
  </si>
  <si>
    <t>1.1.2 Развитие материально-технической базы</t>
  </si>
  <si>
    <t xml:space="preserve">          -  питание МБ</t>
  </si>
  <si>
    <t xml:space="preserve">             КБ</t>
  </si>
  <si>
    <t>МБ</t>
  </si>
  <si>
    <t xml:space="preserve">             МБ</t>
  </si>
  <si>
    <t>в т.ч.  - трудоустройство</t>
  </si>
  <si>
    <t>итого Подпрограмма 1</t>
  </si>
  <si>
    <t>2.1 Субсидии на выполнение муниципального задания на оказание муниципальных услуг</t>
  </si>
  <si>
    <t>КБ</t>
  </si>
  <si>
    <t>2.2 Развитие материально-технической базы</t>
  </si>
  <si>
    <t>3.2 Развитие материально-технической базы</t>
  </si>
  <si>
    <t>Итого подпрограмма 2 Учреждения дошкольного образования</t>
  </si>
  <si>
    <t xml:space="preserve">Подпрограмма 4 Противопожарная безопасность образовательных учреждений </t>
  </si>
  <si>
    <t>4.1 Бюджетные общеобразовательные учреждения</t>
  </si>
  <si>
    <t>4.2 Казенные общеобразовательные учреждения</t>
  </si>
  <si>
    <t>4.3 Учреждения дошкольного образования</t>
  </si>
  <si>
    <t>4.4 Учреждения дополнительного образования</t>
  </si>
  <si>
    <t>количество человек</t>
  </si>
  <si>
    <t>чел.</t>
  </si>
  <si>
    <t>предоставление социальных выплат на приобретение (строительство) жилья экономкласса</t>
  </si>
  <si>
    <t>Задачи: повышение роли администрации района и общественных структур в формировании у граждан района высокого патриотического сознания; совершенствование нормативно-правового, методического и информационного обеспечения функционирования системы патриотического воспитания  граждан; формирование позитивного отношения общества к военной службе и положительной мотивации у молодых людей относительно прохождения военной службы по контракту и по призыву; внедрение в деятельность организаторов и специалистов патриотического воспитания современных форм, методов и средств воспитательной работы; повышение профессионализма организаторов и специалистов патриотического воспитания; развитие материально-технической базы патриотического воспитания в образовательных, трудовых, творческих и воинских коллективах и общественных объединениях.</t>
  </si>
  <si>
    <t>оказание муниципальных услуг</t>
  </si>
  <si>
    <t>содержание</t>
  </si>
  <si>
    <t>развитие материально-технической базы</t>
  </si>
  <si>
    <t>мероприятий</t>
  </si>
  <si>
    <t>шт</t>
  </si>
  <si>
    <t>посещений музея</t>
  </si>
  <si>
    <t>экземпляров в библтотеке</t>
  </si>
  <si>
    <t>профилактика правонарушений в общественных местах и на улицах</t>
  </si>
  <si>
    <t>организация совместных рейдов в неблагополучные семьи</t>
  </si>
  <si>
    <t>ОМВД России по Михайловскому району</t>
  </si>
  <si>
    <t>КДН и ЗП</t>
  </si>
  <si>
    <t>мероприятия по поддержке инвалидов</t>
  </si>
  <si>
    <t>ФБ</t>
  </si>
  <si>
    <t>участие в конкурсах</t>
  </si>
  <si>
    <t>%</t>
  </si>
  <si>
    <t>призовые места</t>
  </si>
  <si>
    <t xml:space="preserve">о выполнении муниципальных программ </t>
  </si>
  <si>
    <t xml:space="preserve">Цель: создание комфортных условий жизнедеятельности в сельской местности; стимулирование инвестиционной активности в агропромышленном комплексе путем создания благоприятных инфраструктурных условий в сельской местности; формирование позитивного отношения к сельской местности и сельскому образу жизни.
</t>
  </si>
  <si>
    <t>Задачи: удовлетворение потребностей сельского населения, в том числе молодых семей и молодых специалистов, в благоустроенном жилье.</t>
  </si>
  <si>
    <t>п.1.1.1 Мероприятия по популизации достижений в сфере развития сельского хозяйства</t>
  </si>
  <si>
    <t xml:space="preserve">8."Комплексная программа профилактики правонарушений в Михайловском муниципальном районе на 2014-2016 гг." </t>
  </si>
  <si>
    <t>12."Патриотическое воспитание граждан Михайловского муниципального района на 2012 - 2016 годы"</t>
  </si>
  <si>
    <t>13."Молодежь Михайловского муниципального района на 2012-2016 годы"</t>
  </si>
  <si>
    <t>проведение мероприятий с молодежью</t>
  </si>
  <si>
    <t>2.3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</si>
  <si>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3.1 Субсидии на выполнение муниципального задания на оказание муниципальных услуг</t>
  </si>
  <si>
    <t>Проведение мероприятий</t>
  </si>
  <si>
    <t>Фестиваль "Афганский ветер", посвященный 25-летию афганских событий, фестиаль "Земли Михайловской таланты"</t>
  </si>
  <si>
    <t xml:space="preserve">1.Муниципальная программа «Устойчивое развитие сельских территорий Михайловского муниципального района на 2014-2020 годы»
</t>
  </si>
  <si>
    <t>Итого по подпрограмме 4</t>
  </si>
  <si>
    <t>Итого по подпрограмме 5</t>
  </si>
  <si>
    <t xml:space="preserve">          - питание КБ</t>
  </si>
  <si>
    <t>местный бюджет</t>
  </si>
  <si>
    <t>Итого подпрограмма 3</t>
  </si>
  <si>
    <t>местный  бюджет</t>
  </si>
  <si>
    <t>Оказание муниципальных услуг</t>
  </si>
  <si>
    <t>Текущее содержание имущества</t>
  </si>
  <si>
    <t>Развитие материально-технической базы</t>
  </si>
  <si>
    <t>Субвенции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</si>
  <si>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Цель: Строительство объекта, используемого для сбора и утилизации (переработки) твердых бытовых отходов, спосоюного обеспечить развитие ситем коммунальной инфраструктуры в соответствие с потребностями жилищного, культурно-бытового и промышленного строительства; улучшение экологической ситуации на территории Михайловского муниципального района; повышение уровня жизни населения.</t>
  </si>
  <si>
    <t>Задачи: реализация программы территориального планирования; развитие сетей электроснабжения в соответствие с социально-экономическим развитием района; проектирование и строительство сетей газоснабжения с учетом потребностей жилищно-коммуниальной инфраструктуры, развития промышленности и сельского хозяйства;</t>
  </si>
  <si>
    <t xml:space="preserve">19."Программа комплексного развития систем коммунальной инфраструктуры Михайловского муниципального района на 2012 - 2020 годы" </t>
  </si>
  <si>
    <t xml:space="preserve">11."Обеспечение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годы" </t>
  </si>
  <si>
    <t>1. Мероприятия по уничтожению на территории района очагов произрастания дикорастущей и культивированной конопли</t>
  </si>
  <si>
    <t>Межведомствення антинаркотическая комиссия</t>
  </si>
  <si>
    <t>проведение соревнований по разным видам спорта, спартакиад среди молодежи, трудовых коллективов, среди спортсменов инвалидов, допризывной молодежи, ветеранов спорта, участие в краевых соревнованиях</t>
  </si>
  <si>
    <t>ремонт, содержание дорог поселений по соглашениям</t>
  </si>
  <si>
    <t>ремонт, содержание дорог поселений без соглашений</t>
  </si>
  <si>
    <t>Цель: Благоустройство дорожной сети Михайловского муниципального района 2015-2017гг.</t>
  </si>
  <si>
    <t>Задачи: Комплексное решение проблем благоустройства, обеспечение транспортного сообщения.</t>
  </si>
  <si>
    <t>исполнение</t>
  </si>
  <si>
    <t>администрация ММР</t>
  </si>
  <si>
    <t>Маркова М.Н.</t>
  </si>
  <si>
    <t>Михайловского муниципального района за 1 квартал 2016 год</t>
  </si>
  <si>
    <t>3."Развитие дополнительного образования в сфере культуры и искусства на 2016-2018 гг."</t>
  </si>
  <si>
    <t>16."Программа развития культуры  Михайловского муниципального района 2016-2018 годы"</t>
  </si>
  <si>
    <t>Разработка проектной документации на строительство дома культуры в с.Первомайское (1000,0 т.р.), проведение мероприятий (70,0 т.р.)</t>
  </si>
  <si>
    <t>6.Доступная среда для инвалидов Михайловского муниципального района на 2016-2018 годы</t>
  </si>
  <si>
    <t>Содержание дорог: чистка снега, грейдирование</t>
  </si>
  <si>
    <t xml:space="preserve"> Цель: Обеспечение равного доступа, создание комфортных условий при получении гражданами и юридическими лицами государственных и муниципальных услуг по принципу одного окна </t>
  </si>
  <si>
    <t>Задачи: Повышение качества взаимоотношений органов местного самоуправления района и населения путем расширения возможности доступа граждан к информации о деятельности органов местного самоуправления района, повышение оперативности предоставления государственных и муниципальных услуг, внедрение единых стандартов обслуживания населения; Повышение качества оказания государственных и муниципальных услуг; Повышение эффективности муниципального управления; Переход на предоставление услуг и исполнение в электронном виде; Предоставление дополнительных услуг на платной основе на базе МФЦ; Развитие инфраструктуры электронного правительства.</t>
  </si>
  <si>
    <t>Субсидии на выполнение муниципального задания (з/п, начисления, коммунальные платежы, содержание имущества, мат. Запасы, основные средства)</t>
  </si>
  <si>
    <t>МБУ МФЦ ММР</t>
  </si>
  <si>
    <t xml:space="preserve">4."Программа развития образования Михайловского муниципального района на 2016 - 2020 годы" </t>
  </si>
  <si>
    <t>Цель: достижение современного качества образования, адекватного меняющимся запросам общества и социально-экономическим условиям; совершенствование механизма муниципальной системы оценки качества образования, обеспечение мониторинга качества образования; совершенствование педагогического корпуса района; совершенствование системы поддержки талантливых детей; соответствие учебно-материальной базы образовательных учреждений современным требованиям; создание безопасных и комфортных условий в образовательных учреждениях района, соответствующих требованиям надзорных органов; создание оптимальных условий для воспитания и обучения здорового и образованного гражданина; приобщение к здоровому образу жизни, физическому совершенствованию воспитанников и школьников; создание условий для получения образования детьми с ограниченными возможностями здоровья; обеспечение доступности и равных возможностей полноценного качественного  образования для всех жителей района.</t>
  </si>
  <si>
    <t>Задачи: модернизация образования как института социального развития; совершенствование муниципальной системы оценки качества образовательных услуг; совершенствование системы финансирования муниципальных бюджетных образовательных учреждений; обновление содержания образования на муниципальном уровне; создание комфортной среды для ребенка в муниципальном бюджетном учреждении; поддержка и развитие профессионализма педагогов; создание условий для перехода муниципальных бюджетных образовательных учреждений к финансов-экономической самостоятельности; обеспечение безопасности обечающихся, воспитанников и работников образовательных учреждений во время их трудовой и учебной деятельности; развитие и совершенствование материально-технической баз муниципальных бюджетных образовательных учреждений средствами программно-целевого финансирования; создание нормативно-правовой базы, обеспечивающей гарантиина доступный отдых всех детей, находящихся в трудной жизненной ситуации; модернизация материально-технической базы образовательных учреждений в соответствии с требованиями санитарного законодательства, пожарной и электробезопасности; совершенствование системы поддержки одаренных детей, активистов детских общественных организаций, трудных подростков, детей с ограниченными возможностями здоровья в сфере отдыха и оздоровления.</t>
  </si>
  <si>
    <t>Субсидия на мероприятия по программно-техническому обслуживание сети доступа к сети интернет, включая оплату трафика</t>
  </si>
  <si>
    <t>1.1.3 Субсидии на организацию отдыха детей в свободное от учебы время, всего</t>
  </si>
  <si>
    <r>
      <t xml:space="preserve">1.1.4 </t>
    </r>
    <r>
      <rPr>
        <sz val="7"/>
        <rFont val="Times New Roman"/>
        <family val="1"/>
        <charset val="204"/>
      </rPr>
      <t>Субвенции из краевого бюджета в части обеспечения государственныхгарантий прав граждан на получение общедоступного и бесплатного начального общего, основного общего, среднего общего образования в муниципальных образовательных учреждениях для реализации основных общеобразовательных  программ в части субсидирования расходов на оплату труда работников муниципальных общеобразовательных учреждений, расходов на учебники и учебные пособия, технические средства обучения, расходные материалы и хозяйственные нужды в расчете на одни класс</t>
    </r>
  </si>
  <si>
    <t>1.1.5 Субсидии из краевого бюджета на обеспечение басплатным питанием детей, обучающихся в младших классах (1-4 включительно) в общеобразовательных учреждениях</t>
  </si>
  <si>
    <t>Подпрограмма 2 - Развитие системы дошкольного образования</t>
  </si>
  <si>
    <t>Подпрограмма 3 - Развитие системы дополнительного образования</t>
  </si>
  <si>
    <t>Подпрограмма 5 Антитеррористическая защищенность образовательных организаций и безопасность работников</t>
  </si>
  <si>
    <t>5.1 Общеобразовательные учреждения</t>
  </si>
  <si>
    <t>5.2 Дошкольные учреждения</t>
  </si>
  <si>
    <t>5.3 Учреждения дополнительного образования</t>
  </si>
  <si>
    <t xml:space="preserve">Подпрограмма 6 Развитие муниципальной методической службы обеспечения образовательных учреждейний МКУ "МСО ОУ" на 2016-2020 гг." </t>
  </si>
  <si>
    <t>5.1 Бюджетные ассигнования на содержание программ</t>
  </si>
  <si>
    <t>Подпрограмма 7 Доступная среда</t>
  </si>
  <si>
    <t>7.1 Общеобразовательные учреждения</t>
  </si>
  <si>
    <t>7.2 Дошкольные учреждения</t>
  </si>
  <si>
    <t>7.3 Учреждения дополнительного образования</t>
  </si>
  <si>
    <t>Итого по подпрограмме 7</t>
  </si>
  <si>
    <t>Приобретение электротоваров (103,402), услуги автовышки (58,647), ремонтно-аварийные работы на сетях водоснабжения и водоотведения (149,569), оплата электроэнергии (484,547)</t>
  </si>
  <si>
    <t>Начальник отдела экономики</t>
  </si>
  <si>
    <t>17. "Профилактика терроризма и противодействие экстремизму на территории Михайловского муниципального района в 2016 - 2020 годах"</t>
  </si>
  <si>
    <t>18. 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 годы"</t>
  </si>
  <si>
    <t>15."Развитие физической культуры и спорта Михайловского муниципального района на 2016 - 2020 годы"</t>
  </si>
  <si>
    <t>14."Юные таланты Михайловского муниципального района на  2016 - 2018 гг."</t>
  </si>
  <si>
    <t>2."Обеспечение жильем молодых семей Михайловского муниципального района" на 2013-2017 годы</t>
  </si>
  <si>
    <t>7."Комплексные меры по противодействию употреблению наркотиков в Михайловском муниципальном районе на 2016 - 2018 годы"</t>
  </si>
  <si>
    <t xml:space="preserve">5."Развитие муниципальной службы в администрации Михайловского муниципального района на 2016-2018 годы" </t>
  </si>
  <si>
    <t>9. Развитие малого и среднего предпринимательства на территории Михайловского муниципального района на 2015 - 2017 годы"</t>
  </si>
  <si>
    <t>10. Развитие  малоэтажного жилищного строительства на территории Михайловского района на территории Михайловского муниципального района на 2016-2018 годы</t>
  </si>
  <si>
    <t>Михайловского муниципального района за 1 полугодие 2016 года</t>
  </si>
  <si>
    <t>МКИО</t>
  </si>
  <si>
    <t>6. Доступная среда для инвалидов Михайловского муниципального района на 2016-2018 годы</t>
  </si>
  <si>
    <t>4.2 Казенные  учреждения</t>
  </si>
  <si>
    <t>Подпрограмма 8 Совершенствование организации питания воспитанников и обучающихся в образовательных учреждениях.</t>
  </si>
  <si>
    <t>8.1 Организация питания воспитанников ДОУ</t>
  </si>
  <si>
    <t>Родительская плата</t>
  </si>
  <si>
    <t>8.2 Организация горячего питания учащихся ОУ</t>
  </si>
  <si>
    <t>8.3 Развитие материально-тезнической базы</t>
  </si>
  <si>
    <t>Внебюджетные средства</t>
  </si>
  <si>
    <t>Итого по подпрограмме 8</t>
  </si>
  <si>
    <t>Михайловского муниципального района за 9 месяцев 2016 года</t>
  </si>
  <si>
    <t>Задачи: изучение и анализ доступности среды инвалидов</t>
  </si>
  <si>
    <t>Проведение соревнований по разным видам спорта, спартакиад среди молодежи, трудовых коллективов, среди спортсменов инвалидов, допризывной молодежи, ветеранов спорта, участие в краевых соревнованиях</t>
  </si>
  <si>
    <t>количество услуг</t>
  </si>
  <si>
    <t>доля граждан</t>
  </si>
  <si>
    <t>Администрация ММР  МБ</t>
  </si>
  <si>
    <t>ремонт, содержание дорог поселений по соглашениям   МБ</t>
  </si>
  <si>
    <t>Субсидии из краевого бюджета на возмещение компенсации родителям (законным представителям) части расходов на оплату стоимости путевки в организациях отдыха</t>
  </si>
  <si>
    <t>Итого по подпрограмме 6</t>
  </si>
  <si>
    <t>Михайловского муниципального района за 2016 год</t>
  </si>
  <si>
    <t xml:space="preserve">1.1.2 Развитие материально-технической базы (в том числе на приобретение автобуса 1 млн. руб. из МБ и 1 млн. из КБ) </t>
  </si>
  <si>
    <t>Субсибия на поддержку молодых специалистов</t>
  </si>
  <si>
    <t>3.3 Субсидии на поддержку молодым специалистам</t>
  </si>
  <si>
    <t>10. Развитие  малоэтажного жилищного строительства на территории Михайловского муниципального района на 2016-2018 годы</t>
  </si>
  <si>
    <t>Установка системы видеонаблюдения в здании администрации Михайловского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</si>
</sst>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2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/>
    <xf numFmtId="0" fontId="4" fillId="4" borderId="1" xfId="0" applyFont="1" applyFill="1" applyBorder="1"/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/>
    <xf numFmtId="0" fontId="1" fillId="3" borderId="1" xfId="0" applyFont="1" applyFill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2" fontId="1" fillId="4" borderId="1" xfId="0" applyNumberFormat="1" applyFont="1" applyFill="1" applyBorder="1"/>
    <xf numFmtId="0" fontId="1" fillId="0" borderId="0" xfId="0" applyFont="1" applyBorder="1"/>
    <xf numFmtId="2" fontId="4" fillId="3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7" fillId="0" borderId="0" xfId="0" applyNumberFormat="1" applyFont="1" applyBorder="1"/>
    <xf numFmtId="0" fontId="1" fillId="3" borderId="1" xfId="0" applyFont="1" applyFill="1" applyBorder="1" applyAlignment="1">
      <alignment horizontal="center"/>
    </xf>
    <xf numFmtId="2" fontId="4" fillId="4" borderId="1" xfId="0" applyNumberFormat="1" applyFont="1" applyFill="1" applyBorder="1"/>
    <xf numFmtId="2" fontId="1" fillId="3" borderId="1" xfId="0" applyNumberFormat="1" applyFont="1" applyFill="1" applyBorder="1"/>
    <xf numFmtId="0" fontId="1" fillId="5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top"/>
    </xf>
    <xf numFmtId="0" fontId="1" fillId="6" borderId="1" xfId="0" applyFont="1" applyFill="1" applyBorder="1"/>
    <xf numFmtId="0" fontId="6" fillId="0" borderId="1" xfId="0" applyFont="1" applyBorder="1" applyAlignment="1">
      <alignment horizontal="center"/>
    </xf>
    <xf numFmtId="0" fontId="1" fillId="2" borderId="0" xfId="0" applyFont="1" applyFill="1" applyBorder="1"/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164" fontId="1" fillId="6" borderId="1" xfId="0" applyNumberFormat="1" applyFont="1" applyFill="1" applyBorder="1"/>
    <xf numFmtId="0" fontId="10" fillId="6" borderId="1" xfId="0" applyFont="1" applyFill="1" applyBorder="1" applyAlignment="1">
      <alignment vertical="top" wrapText="1"/>
    </xf>
    <xf numFmtId="164" fontId="4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wrapText="1"/>
    </xf>
    <xf numFmtId="164" fontId="4" fillId="7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/>
    </xf>
    <xf numFmtId="164" fontId="4" fillId="4" borderId="1" xfId="0" applyNumberFormat="1" applyFont="1" applyFill="1" applyBorder="1"/>
    <xf numFmtId="164" fontId="1" fillId="5" borderId="1" xfId="0" applyNumberFormat="1" applyFont="1" applyFill="1" applyBorder="1"/>
    <xf numFmtId="164" fontId="4" fillId="3" borderId="1" xfId="0" applyNumberFormat="1" applyFont="1" applyFill="1" applyBorder="1" applyAlignment="1">
      <alignment vertical="top" wrapText="1"/>
    </xf>
    <xf numFmtId="164" fontId="7" fillId="0" borderId="0" xfId="0" applyNumberFormat="1" applyFont="1" applyBorder="1"/>
    <xf numFmtId="164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/>
    <xf numFmtId="0" fontId="4" fillId="5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0" xfId="0" applyFont="1" applyFill="1"/>
    <xf numFmtId="2" fontId="1" fillId="2" borderId="1" xfId="0" applyNumberFormat="1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vertical="top" wrapText="1"/>
    </xf>
    <xf numFmtId="2" fontId="4" fillId="4" borderId="1" xfId="0" applyNumberFormat="1" applyFont="1" applyFill="1" applyBorder="1" applyAlignment="1">
      <alignment vertical="top" wrapText="1"/>
    </xf>
    <xf numFmtId="16" fontId="1" fillId="2" borderId="1" xfId="0" applyNumberFormat="1" applyFont="1" applyFill="1" applyBorder="1" applyAlignment="1">
      <alignment vertical="top" wrapText="1"/>
    </xf>
    <xf numFmtId="0" fontId="10" fillId="3" borderId="1" xfId="0" applyFont="1" applyFill="1" applyBorder="1"/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/>
    <xf numFmtId="0" fontId="4" fillId="5" borderId="1" xfId="0" applyFont="1" applyFill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top"/>
    </xf>
    <xf numFmtId="164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wrapText="1"/>
    </xf>
    <xf numFmtId="165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/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1" fontId="1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2" fontId="7" fillId="0" borderId="3" xfId="0" applyNumberFormat="1" applyFont="1" applyBorder="1"/>
    <xf numFmtId="2" fontId="1" fillId="5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vertical="top" wrapText="1"/>
    </xf>
    <xf numFmtId="0" fontId="14" fillId="2" borderId="4" xfId="0" applyFont="1" applyFill="1" applyBorder="1"/>
    <xf numFmtId="2" fontId="14" fillId="2" borderId="5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1" fillId="5" borderId="0" xfId="0" applyFont="1" applyFill="1" applyBorder="1"/>
    <xf numFmtId="0" fontId="1" fillId="5" borderId="0" xfId="0" applyFont="1" applyFill="1"/>
    <xf numFmtId="0" fontId="4" fillId="4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top" wrapText="1"/>
    </xf>
    <xf numFmtId="164" fontId="4" fillId="7" borderId="1" xfId="0" applyNumberFormat="1" applyFont="1" applyFill="1" applyBorder="1"/>
    <xf numFmtId="164" fontId="7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/>
    <xf numFmtId="0" fontId="3" fillId="7" borderId="1" xfId="0" applyFont="1" applyFill="1" applyBorder="1" applyAlignment="1">
      <alignment vertical="top" wrapText="1"/>
    </xf>
    <xf numFmtId="1" fontId="1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2" fontId="1" fillId="0" borderId="0" xfId="0" applyNumberFormat="1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vertical="top" wrapText="1"/>
    </xf>
    <xf numFmtId="0" fontId="16" fillId="0" borderId="0" xfId="0" applyFont="1"/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Alignme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/>
    <xf numFmtId="0" fontId="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shrinkToFit="1"/>
    </xf>
    <xf numFmtId="0" fontId="2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71"/>
  <sheetViews>
    <sheetView topLeftCell="A34" zoomScaleNormal="100" workbookViewId="0">
      <selection activeCell="B229" sqref="B229"/>
    </sheetView>
  </sheetViews>
  <sheetFormatPr defaultRowHeight="12.75" x14ac:dyDescent="0.2"/>
  <cols>
    <col min="1" max="1" width="20.85546875" style="1" customWidth="1"/>
    <col min="2" max="2" width="11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0.85546875" style="1" customWidth="1"/>
    <col min="10" max="10" width="5" style="1" customWidth="1"/>
    <col min="11" max="11" width="4.42578125" style="1" customWidth="1"/>
    <col min="12" max="12" width="5.8554687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AA2" s="1"/>
    </row>
    <row r="3" spans="1:27" ht="18.75" x14ac:dyDescent="0.3">
      <c r="C3" s="2"/>
      <c r="D3" s="217" t="s">
        <v>0</v>
      </c>
      <c r="E3" s="198"/>
      <c r="F3" s="198"/>
      <c r="G3" s="198"/>
      <c r="H3" s="198"/>
      <c r="I3" s="2"/>
      <c r="AA3" s="1"/>
    </row>
    <row r="4" spans="1:27" ht="18" customHeight="1" x14ac:dyDescent="0.2">
      <c r="B4" s="3"/>
      <c r="C4" s="218" t="s">
        <v>116</v>
      </c>
      <c r="D4" s="218"/>
      <c r="E4" s="218"/>
      <c r="F4" s="218"/>
      <c r="G4" s="218"/>
      <c r="H4" s="218"/>
      <c r="I4" s="218"/>
      <c r="J4" s="3"/>
      <c r="K4" s="3"/>
      <c r="AA4" s="1"/>
    </row>
    <row r="5" spans="1:27" ht="18.75" x14ac:dyDescent="0.3">
      <c r="B5" s="4"/>
      <c r="C5" s="219" t="s">
        <v>153</v>
      </c>
      <c r="D5" s="219"/>
      <c r="E5" s="219"/>
      <c r="F5" s="219"/>
      <c r="G5" s="219"/>
      <c r="H5" s="219"/>
      <c r="I5" s="219"/>
      <c r="J5" s="4"/>
      <c r="AA5" s="1"/>
    </row>
    <row r="7" spans="1:27" ht="27" customHeight="1" x14ac:dyDescent="0.2">
      <c r="A7" s="220" t="s">
        <v>1</v>
      </c>
      <c r="B7" s="220" t="s">
        <v>2</v>
      </c>
      <c r="C7" s="220" t="s">
        <v>3</v>
      </c>
      <c r="D7" s="220"/>
      <c r="E7" s="220"/>
      <c r="F7" s="220"/>
      <c r="G7" s="220"/>
      <c r="H7" s="220"/>
      <c r="I7" s="220" t="s">
        <v>4</v>
      </c>
      <c r="J7" s="220"/>
      <c r="K7" s="220"/>
      <c r="L7" s="220"/>
      <c r="M7" s="220"/>
      <c r="N7" s="220"/>
      <c r="AA7" s="1"/>
    </row>
    <row r="8" spans="1:27" x14ac:dyDescent="0.2">
      <c r="A8" s="221"/>
      <c r="B8" s="221"/>
      <c r="C8" s="220" t="s">
        <v>5</v>
      </c>
      <c r="D8" s="220"/>
      <c r="E8" s="220" t="s">
        <v>6</v>
      </c>
      <c r="F8" s="220"/>
      <c r="G8" s="220" t="s">
        <v>7</v>
      </c>
      <c r="H8" s="220"/>
      <c r="I8" s="215" t="s">
        <v>8</v>
      </c>
      <c r="J8" s="215" t="s">
        <v>9</v>
      </c>
      <c r="K8" s="215" t="s">
        <v>10</v>
      </c>
      <c r="L8" s="215" t="s">
        <v>11</v>
      </c>
      <c r="M8" s="215" t="s">
        <v>6</v>
      </c>
      <c r="N8" s="215" t="s">
        <v>12</v>
      </c>
      <c r="AA8" s="1"/>
    </row>
    <row r="9" spans="1:27" x14ac:dyDescent="0.2">
      <c r="A9" s="221"/>
      <c r="B9" s="221"/>
      <c r="C9" s="222" t="s">
        <v>13</v>
      </c>
      <c r="D9" s="222" t="s">
        <v>14</v>
      </c>
      <c r="E9" s="222" t="s">
        <v>13</v>
      </c>
      <c r="F9" s="222" t="s">
        <v>14</v>
      </c>
      <c r="G9" s="223" t="s">
        <v>13</v>
      </c>
      <c r="H9" s="222" t="s">
        <v>14</v>
      </c>
      <c r="I9" s="215"/>
      <c r="J9" s="215"/>
      <c r="K9" s="215"/>
      <c r="L9" s="215"/>
      <c r="M9" s="215"/>
      <c r="N9" s="215"/>
      <c r="AA9" s="1"/>
    </row>
    <row r="10" spans="1:27" ht="21.75" customHeight="1" x14ac:dyDescent="0.2">
      <c r="A10" s="221"/>
      <c r="B10" s="221"/>
      <c r="C10" s="222"/>
      <c r="D10" s="222"/>
      <c r="E10" s="222"/>
      <c r="F10" s="222"/>
      <c r="G10" s="223"/>
      <c r="H10" s="222"/>
      <c r="I10" s="215"/>
      <c r="J10" s="215"/>
      <c r="K10" s="215"/>
      <c r="L10" s="215"/>
      <c r="M10" s="215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1.5" customHeight="1" x14ac:dyDescent="0.2">
      <c r="A12" s="196" t="s">
        <v>128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AA12" s="1"/>
    </row>
    <row r="13" spans="1:27" ht="30.75" customHeight="1" x14ac:dyDescent="0.2">
      <c r="A13" s="195" t="s">
        <v>117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AA13" s="1"/>
    </row>
    <row r="14" spans="1:27" ht="18" customHeight="1" x14ac:dyDescent="0.2">
      <c r="A14" s="195" t="s">
        <v>118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AA14" s="1"/>
    </row>
    <row r="15" spans="1:27" ht="103.5" customHeight="1" x14ac:dyDescent="0.2">
      <c r="A15" s="158" t="s">
        <v>15</v>
      </c>
      <c r="B15" s="158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8" t="s">
        <v>70</v>
      </c>
      <c r="J15" s="10" t="s">
        <v>71</v>
      </c>
      <c r="K15" s="7"/>
      <c r="L15" s="72"/>
      <c r="M15" s="124"/>
      <c r="N15" s="37"/>
      <c r="AA15" s="1"/>
    </row>
    <row r="16" spans="1:27" ht="64.5" customHeight="1" x14ac:dyDescent="0.2">
      <c r="A16" s="158" t="s">
        <v>119</v>
      </c>
      <c r="B16" s="158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132</v>
      </c>
      <c r="B17" s="14"/>
      <c r="C17" s="15">
        <f t="shared" ref="C17:H17" si="0">C15+C16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59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64</v>
      </c>
      <c r="B21" s="14"/>
      <c r="C21" s="15">
        <f t="shared" ref="C21:H21" si="1">C17+C18+C19+C20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15.75" x14ac:dyDescent="0.2">
      <c r="A22" s="196" t="s">
        <v>189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S22" s="1"/>
      <c r="T22" s="1"/>
      <c r="U22" s="1"/>
      <c r="V22" s="1"/>
      <c r="W22" s="1"/>
      <c r="X22" s="1"/>
      <c r="Y22" s="1"/>
      <c r="Z22" s="1"/>
      <c r="AA22" s="1"/>
    </row>
    <row r="23" spans="1:730" ht="30" customHeight="1" x14ac:dyDescent="0.2">
      <c r="A23" s="195" t="s">
        <v>66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S23" s="1"/>
      <c r="T23" s="1"/>
      <c r="U23" s="1"/>
      <c r="V23" s="1"/>
      <c r="W23" s="1"/>
      <c r="X23" s="1"/>
      <c r="Y23" s="1"/>
      <c r="Z23" s="1"/>
      <c r="AA23" s="1"/>
    </row>
    <row r="24" spans="1:730" ht="30" customHeight="1" x14ac:dyDescent="0.2">
      <c r="A24" s="195" t="s">
        <v>67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S24" s="1"/>
      <c r="T24" s="1"/>
      <c r="U24" s="1"/>
      <c r="V24" s="1"/>
      <c r="W24" s="1"/>
      <c r="X24" s="1"/>
      <c r="Y24" s="1"/>
      <c r="Z24" s="1"/>
      <c r="AA24" s="1"/>
    </row>
    <row r="25" spans="1:730" ht="65.25" customHeight="1" x14ac:dyDescent="0.2">
      <c r="A25" s="135" t="s">
        <v>98</v>
      </c>
      <c r="B25" s="158" t="s">
        <v>22</v>
      </c>
      <c r="C25" s="7">
        <v>1272.5999999999999</v>
      </c>
      <c r="D25" s="63"/>
      <c r="E25" s="7">
        <v>1272.5999999999999</v>
      </c>
      <c r="F25" s="41"/>
      <c r="G25" s="67">
        <v>0</v>
      </c>
      <c r="H25" s="65"/>
      <c r="I25" s="66"/>
      <c r="J25" s="66"/>
      <c r="K25" s="66"/>
      <c r="L25" s="66"/>
      <c r="M25" s="66"/>
      <c r="N25" s="66"/>
    </row>
    <row r="26" spans="1:730" ht="15.75" customHeight="1" x14ac:dyDescent="0.2">
      <c r="A26" s="158" t="s">
        <v>53</v>
      </c>
      <c r="B26" s="158"/>
      <c r="C26" s="40">
        <f>C27+C28</f>
        <v>1272.5999999999999</v>
      </c>
      <c r="D26" s="40">
        <f>D27+D28</f>
        <v>0</v>
      </c>
      <c r="E26" s="40">
        <f>E27+E28</f>
        <v>1272.5999999999999</v>
      </c>
      <c r="F26" s="40">
        <f>F27+F28</f>
        <v>0</v>
      </c>
      <c r="G26" s="84">
        <f>G27+G28</f>
        <v>0</v>
      </c>
      <c r="H26" s="40"/>
      <c r="I26" s="158"/>
      <c r="J26" s="160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132</v>
      </c>
      <c r="B27" s="95"/>
      <c r="C27" s="112">
        <f>C25</f>
        <v>1272.5999999999999</v>
      </c>
      <c r="D27" s="112">
        <f>D25</f>
        <v>0</v>
      </c>
      <c r="E27" s="112">
        <f>E25</f>
        <v>1272.5999999999999</v>
      </c>
      <c r="F27" s="112">
        <f>F25</f>
        <v>0</v>
      </c>
      <c r="G27" s="113">
        <f>G25</f>
        <v>0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36">
        <v>0</v>
      </c>
      <c r="F28" s="117"/>
      <c r="G28" s="118">
        <v>0</v>
      </c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59</v>
      </c>
      <c r="B29" s="115"/>
      <c r="C29" s="116"/>
      <c r="D29" s="117"/>
      <c r="E29" s="136">
        <v>0</v>
      </c>
      <c r="F29" s="117"/>
      <c r="G29" s="118">
        <v>0</v>
      </c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37">
        <f>C27+C28+C29</f>
        <v>1272.5999999999999</v>
      </c>
      <c r="D30" s="137">
        <f>D27+D28+D29</f>
        <v>0</v>
      </c>
      <c r="E30" s="137">
        <f>E27+E28+E29</f>
        <v>1272.5999999999999</v>
      </c>
      <c r="F30" s="137">
        <f>F27+F28+F29</f>
        <v>0</v>
      </c>
      <c r="G30" s="137">
        <f>G27+G28+G29</f>
        <v>0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5.75" x14ac:dyDescent="0.2">
      <c r="A31" s="196" t="s">
        <v>154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S31" s="1"/>
      <c r="T31" s="1"/>
      <c r="U31" s="1"/>
      <c r="V31" s="1"/>
      <c r="W31" s="1"/>
      <c r="X31" s="1"/>
      <c r="Y31" s="1"/>
      <c r="Z31" s="1"/>
      <c r="AA31" s="1"/>
    </row>
    <row r="32" spans="1:730" ht="57" customHeight="1" x14ac:dyDescent="0.2">
      <c r="A32" s="195" t="s">
        <v>29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S32" s="1"/>
      <c r="T32" s="1"/>
      <c r="U32" s="1"/>
      <c r="V32" s="1"/>
      <c r="W32" s="1"/>
      <c r="X32" s="1"/>
      <c r="Y32" s="1"/>
      <c r="Z32" s="1"/>
      <c r="AA32" s="1"/>
    </row>
    <row r="33" spans="1:27" ht="57" customHeight="1" x14ac:dyDescent="0.2">
      <c r="A33" s="195" t="s">
        <v>30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S33" s="1"/>
      <c r="T33" s="1"/>
      <c r="U33" s="1"/>
      <c r="V33" s="1"/>
      <c r="W33" s="1"/>
      <c r="X33" s="1"/>
      <c r="Y33" s="1"/>
      <c r="Z33" s="1"/>
      <c r="AA33" s="1"/>
    </row>
    <row r="34" spans="1:27" ht="24.75" customHeight="1" x14ac:dyDescent="0.2">
      <c r="A34" s="125" t="s">
        <v>135</v>
      </c>
      <c r="B34" s="158" t="s">
        <v>62</v>
      </c>
      <c r="C34" s="41">
        <v>9728.2999999999993</v>
      </c>
      <c r="D34" s="41"/>
      <c r="E34" s="41">
        <v>9728.2999999999993</v>
      </c>
      <c r="F34" s="41"/>
      <c r="G34" s="41">
        <v>2984.7</v>
      </c>
      <c r="H34" s="41"/>
      <c r="I34" s="66" t="s">
        <v>113</v>
      </c>
      <c r="J34" s="41" t="s">
        <v>114</v>
      </c>
      <c r="K34" s="10"/>
      <c r="L34" s="10">
        <v>194.6</v>
      </c>
      <c r="M34" s="10"/>
      <c r="N34" s="10">
        <v>210.3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26.25" customHeight="1" x14ac:dyDescent="0.2">
      <c r="A35" s="125" t="s">
        <v>136</v>
      </c>
      <c r="B35" s="158" t="s">
        <v>62</v>
      </c>
      <c r="C35" s="41">
        <v>271.7</v>
      </c>
      <c r="D35" s="41"/>
      <c r="E35" s="41">
        <v>271.7</v>
      </c>
      <c r="F35" s="41"/>
      <c r="G35" s="41">
        <v>0</v>
      </c>
      <c r="H35" s="41"/>
      <c r="I35" s="66" t="s">
        <v>115</v>
      </c>
      <c r="J35" s="41" t="s">
        <v>114</v>
      </c>
      <c r="K35" s="10"/>
      <c r="L35" s="10">
        <v>38.299999999999997</v>
      </c>
      <c r="M35" s="10"/>
      <c r="N35" s="10">
        <v>61.7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35" t="s">
        <v>137</v>
      </c>
      <c r="B36" s="158" t="s">
        <v>62</v>
      </c>
      <c r="C36" s="41">
        <v>233.25</v>
      </c>
      <c r="D36" s="41"/>
      <c r="E36" s="41">
        <v>233.25</v>
      </c>
      <c r="F36" s="41"/>
      <c r="G36" s="41">
        <v>0</v>
      </c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132</v>
      </c>
      <c r="B37" s="31"/>
      <c r="C37" s="51">
        <f t="shared" ref="C37:H37" si="2">C34+C35+C36</f>
        <v>10233.25</v>
      </c>
      <c r="D37" s="51">
        <f t="shared" si="2"/>
        <v>0</v>
      </c>
      <c r="E37" s="51">
        <f t="shared" si="2"/>
        <v>10233.25</v>
      </c>
      <c r="F37" s="51">
        <f t="shared" si="2"/>
        <v>0</v>
      </c>
      <c r="G37" s="51">
        <f t="shared" si="2"/>
        <v>2984.7</v>
      </c>
      <c r="H37" s="51">
        <f t="shared" si="2"/>
        <v>0</v>
      </c>
      <c r="I37" s="51"/>
      <c r="J37" s="51"/>
      <c r="K37" s="51"/>
      <c r="L37" s="51"/>
      <c r="M37" s="51"/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10233.25</v>
      </c>
      <c r="D38" s="45">
        <f t="shared" si="3"/>
        <v>0</v>
      </c>
      <c r="E38" s="45">
        <f t="shared" si="3"/>
        <v>10233.25</v>
      </c>
      <c r="F38" s="45">
        <f t="shared" si="3"/>
        <v>0</v>
      </c>
      <c r="G38" s="45">
        <f t="shared" si="3"/>
        <v>2984.7</v>
      </c>
      <c r="H38" s="45">
        <f t="shared" si="3"/>
        <v>0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6" t="s">
        <v>163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S40" s="1"/>
      <c r="T40" s="1"/>
      <c r="U40" s="1"/>
      <c r="V40" s="1"/>
      <c r="W40" s="1"/>
      <c r="X40" s="1"/>
      <c r="Y40" s="1"/>
      <c r="Z40" s="1"/>
      <c r="AA40" s="1"/>
    </row>
    <row r="41" spans="1:27" ht="93.75" customHeight="1" x14ac:dyDescent="0.2">
      <c r="A41" s="195" t="s">
        <v>164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S41" s="1"/>
      <c r="T41" s="1"/>
      <c r="U41" s="1"/>
      <c r="V41" s="1"/>
      <c r="W41" s="1"/>
      <c r="X41" s="1"/>
      <c r="Y41" s="1"/>
      <c r="Z41" s="1"/>
      <c r="AA41" s="1"/>
    </row>
    <row r="42" spans="1:27" ht="126.75" customHeight="1" x14ac:dyDescent="0.2">
      <c r="A42" s="195" t="s">
        <v>165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S42" s="1"/>
      <c r="T42" s="1"/>
      <c r="U42" s="1"/>
      <c r="V42" s="1"/>
      <c r="W42" s="1"/>
      <c r="X42" s="1"/>
      <c r="Y42" s="1"/>
      <c r="Z42" s="1"/>
      <c r="AA42" s="1"/>
    </row>
    <row r="43" spans="1:27" ht="44.25" customHeight="1" x14ac:dyDescent="0.2">
      <c r="A43" s="96" t="s">
        <v>73</v>
      </c>
      <c r="B43" s="158" t="s">
        <v>35</v>
      </c>
      <c r="C43" s="158"/>
      <c r="D43" s="158"/>
      <c r="E43" s="158"/>
      <c r="F43" s="158"/>
      <c r="G43" s="81"/>
      <c r="H43" s="158"/>
      <c r="I43" s="158"/>
      <c r="J43" s="158"/>
      <c r="K43" s="158"/>
      <c r="L43" s="158"/>
      <c r="M43" s="158"/>
      <c r="N43" s="15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1.25" customHeight="1" x14ac:dyDescent="0.2">
      <c r="A44" s="158" t="s">
        <v>77</v>
      </c>
      <c r="B44" s="158"/>
      <c r="C44" s="158">
        <f>C45+C46</f>
        <v>302713.18</v>
      </c>
      <c r="D44" s="158">
        <f>D45+D46</f>
        <v>0</v>
      </c>
      <c r="E44" s="158">
        <f>E45+E46</f>
        <v>307716.38</v>
      </c>
      <c r="F44" s="158">
        <f>F45+F46</f>
        <v>0</v>
      </c>
      <c r="G44" s="158">
        <f>G45+G46</f>
        <v>65639.03</v>
      </c>
      <c r="H44" s="158"/>
      <c r="I44" s="158"/>
      <c r="J44" s="158"/>
      <c r="K44" s="158"/>
      <c r="L44" s="158"/>
      <c r="M44" s="158"/>
      <c r="N44" s="15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79" t="s">
        <v>132</v>
      </c>
      <c r="B45" s="79"/>
      <c r="C45" s="164">
        <f>C47+C48+C50+C60</f>
        <v>56658.18</v>
      </c>
      <c r="D45" s="164">
        <f t="shared" ref="D45:G45" si="4">D47+D48+D50+D60</f>
        <v>0</v>
      </c>
      <c r="E45" s="164">
        <f t="shared" si="4"/>
        <v>61661.38</v>
      </c>
      <c r="F45" s="164">
        <f t="shared" si="4"/>
        <v>0</v>
      </c>
      <c r="G45" s="164">
        <f t="shared" si="4"/>
        <v>13571.77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164">
        <f>C51+C56+C58+C61</f>
        <v>246055</v>
      </c>
      <c r="D46" s="164">
        <f>D51+D56+D58+D61</f>
        <v>0</v>
      </c>
      <c r="E46" s="164">
        <f>E51+E56+E58+E61</f>
        <v>246055</v>
      </c>
      <c r="F46" s="164">
        <f>F51+F56+F58+F61</f>
        <v>0</v>
      </c>
      <c r="G46" s="164">
        <f>G51+G56+G58+G61</f>
        <v>52067.26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3.75" customHeight="1" x14ac:dyDescent="0.2">
      <c r="A47" s="92" t="s">
        <v>78</v>
      </c>
      <c r="B47" s="92"/>
      <c r="C47" s="99">
        <v>55498.18</v>
      </c>
      <c r="D47" s="99"/>
      <c r="E47" s="99">
        <v>55498.18</v>
      </c>
      <c r="F47" s="99"/>
      <c r="G47" s="99">
        <v>13571.77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9" customHeight="1" x14ac:dyDescent="0.2">
      <c r="A48" s="92" t="s">
        <v>79</v>
      </c>
      <c r="B48" s="92"/>
      <c r="C48" s="99">
        <v>0</v>
      </c>
      <c r="D48" s="99"/>
      <c r="E48" s="99">
        <v>5003.2</v>
      </c>
      <c r="F48" s="99"/>
      <c r="G48" s="99">
        <v>0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4" customHeight="1" x14ac:dyDescent="0.2">
      <c r="A49" s="92" t="s">
        <v>167</v>
      </c>
      <c r="B49" s="92"/>
      <c r="C49" s="99">
        <f>C50+C51</f>
        <v>3775</v>
      </c>
      <c r="D49" s="99">
        <f>D50+D51</f>
        <v>0</v>
      </c>
      <c r="E49" s="99">
        <f>E50+E51</f>
        <v>3775</v>
      </c>
      <c r="F49" s="99">
        <f>F50+F51</f>
        <v>0</v>
      </c>
      <c r="G49" s="99">
        <f>G50+G51</f>
        <v>0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83</v>
      </c>
      <c r="B50" s="92"/>
      <c r="C50" s="99">
        <f>C52+C53</f>
        <v>700</v>
      </c>
      <c r="D50" s="99">
        <f>D52+D53</f>
        <v>0</v>
      </c>
      <c r="E50" s="99">
        <f>E52+E53</f>
        <v>700</v>
      </c>
      <c r="F50" s="99">
        <f>F52+F53</f>
        <v>0</v>
      </c>
      <c r="G50" s="99">
        <f>G52+G53</f>
        <v>0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81</v>
      </c>
      <c r="B51" s="92"/>
      <c r="C51" s="99">
        <f>C54</f>
        <v>3075</v>
      </c>
      <c r="D51" s="99">
        <f>D54</f>
        <v>0</v>
      </c>
      <c r="E51" s="99">
        <v>3075</v>
      </c>
      <c r="F51" s="99">
        <f>F54</f>
        <v>0</v>
      </c>
      <c r="G51" s="99">
        <v>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92" t="s">
        <v>84</v>
      </c>
      <c r="B52" s="92"/>
      <c r="C52" s="99">
        <v>700</v>
      </c>
      <c r="D52" s="99"/>
      <c r="E52" s="99">
        <v>700</v>
      </c>
      <c r="F52" s="99"/>
      <c r="G52" s="99">
        <v>0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80</v>
      </c>
      <c r="B53" s="92"/>
      <c r="C53" s="99"/>
      <c r="D53" s="99"/>
      <c r="E53" s="99"/>
      <c r="F53" s="99"/>
      <c r="G53" s="99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131</v>
      </c>
      <c r="B54" s="92"/>
      <c r="C54" s="99">
        <v>3075</v>
      </c>
      <c r="D54" s="99"/>
      <c r="E54" s="99">
        <v>3075</v>
      </c>
      <c r="F54" s="99"/>
      <c r="G54" s="99">
        <v>0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11.5" customHeight="1" x14ac:dyDescent="0.2">
      <c r="A55" s="92" t="s">
        <v>168</v>
      </c>
      <c r="B55" s="92"/>
      <c r="C55" s="99">
        <f>C56</f>
        <v>237145</v>
      </c>
      <c r="D55" s="99">
        <f>D56</f>
        <v>0</v>
      </c>
      <c r="E55" s="99">
        <f>E56</f>
        <v>237145</v>
      </c>
      <c r="F55" s="99">
        <f>F56</f>
        <v>0</v>
      </c>
      <c r="G55" s="99">
        <f>G56</f>
        <v>50201.86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56" t="s">
        <v>87</v>
      </c>
      <c r="B56" s="92"/>
      <c r="C56" s="99">
        <v>237145</v>
      </c>
      <c r="D56" s="99"/>
      <c r="E56" s="99">
        <v>237145</v>
      </c>
      <c r="F56" s="99"/>
      <c r="G56" s="99">
        <v>50201.86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90" customHeight="1" x14ac:dyDescent="0.2">
      <c r="A57" s="170" t="s">
        <v>169</v>
      </c>
      <c r="B57" s="92"/>
      <c r="C57" s="99">
        <f>C58</f>
        <v>5835</v>
      </c>
      <c r="D57" s="99">
        <f>D58</f>
        <v>0</v>
      </c>
      <c r="E57" s="99">
        <f>E58</f>
        <v>5835</v>
      </c>
      <c r="F57" s="99">
        <f>F58</f>
        <v>0</v>
      </c>
      <c r="G57" s="99">
        <f>G58</f>
        <v>1865.4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56" t="s">
        <v>87</v>
      </c>
      <c r="B58" s="92"/>
      <c r="C58" s="99">
        <v>5835</v>
      </c>
      <c r="D58" s="99"/>
      <c r="E58" s="99">
        <v>5835</v>
      </c>
      <c r="F58" s="99"/>
      <c r="G58" s="99">
        <v>1865.4</v>
      </c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89.25" x14ac:dyDescent="0.2">
      <c r="A59" s="163" t="s">
        <v>166</v>
      </c>
      <c r="B59" s="92"/>
      <c r="C59" s="99">
        <f>C61</f>
        <v>0</v>
      </c>
      <c r="D59" s="99">
        <f t="shared" ref="D59:G59" si="5">D61</f>
        <v>0</v>
      </c>
      <c r="E59" s="99">
        <f t="shared" si="5"/>
        <v>0</v>
      </c>
      <c r="F59" s="99">
        <f t="shared" si="5"/>
        <v>0</v>
      </c>
      <c r="G59" s="99">
        <f t="shared" si="5"/>
        <v>0</v>
      </c>
      <c r="H59" s="92"/>
      <c r="I59" s="92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56" t="s">
        <v>82</v>
      </c>
      <c r="B60" s="92"/>
      <c r="C60" s="99">
        <v>460</v>
      </c>
      <c r="D60" s="99"/>
      <c r="E60" s="99">
        <v>460</v>
      </c>
      <c r="F60" s="99"/>
      <c r="G60" s="99">
        <v>0</v>
      </c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56" t="s">
        <v>87</v>
      </c>
      <c r="B61" s="92"/>
      <c r="C61" s="99">
        <v>0</v>
      </c>
      <c r="D61" s="99"/>
      <c r="E61" s="99">
        <v>0</v>
      </c>
      <c r="F61" s="99"/>
      <c r="G61" s="99">
        <v>0</v>
      </c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A62" s="32" t="s">
        <v>85</v>
      </c>
      <c r="B62" s="32"/>
      <c r="C62" s="32">
        <f>C63+C64</f>
        <v>302713.18</v>
      </c>
      <c r="D62" s="32">
        <f>D63+D64</f>
        <v>0</v>
      </c>
      <c r="E62" s="137">
        <f>E63+E64</f>
        <v>307716.38</v>
      </c>
      <c r="F62" s="32">
        <f>F63+F64</f>
        <v>0</v>
      </c>
      <c r="G62" s="32">
        <f>G63+G64</f>
        <v>65639.03</v>
      </c>
      <c r="H62" s="32"/>
      <c r="I62" s="32"/>
      <c r="J62" s="32"/>
      <c r="K62" s="32"/>
      <c r="L62" s="32"/>
      <c r="M62" s="32"/>
      <c r="N62" s="3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95" t="s">
        <v>132</v>
      </c>
      <c r="B63" s="95"/>
      <c r="C63" s="100">
        <f>C45</f>
        <v>56658.18</v>
      </c>
      <c r="D63" s="100">
        <f>D45</f>
        <v>0</v>
      </c>
      <c r="E63" s="100">
        <f>E45</f>
        <v>61661.38</v>
      </c>
      <c r="F63" s="100">
        <f>F45</f>
        <v>0</v>
      </c>
      <c r="G63" s="100">
        <f>G45</f>
        <v>13571.77</v>
      </c>
      <c r="H63" s="95"/>
      <c r="I63" s="95"/>
      <c r="J63" s="95"/>
      <c r="K63" s="95"/>
      <c r="L63" s="95"/>
      <c r="M63" s="95"/>
      <c r="N63" s="9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3" t="s">
        <v>24</v>
      </c>
      <c r="B64" s="13"/>
      <c r="C64" s="102">
        <f>C46+C71</f>
        <v>246055</v>
      </c>
      <c r="D64" s="102">
        <f>D46</f>
        <v>0</v>
      </c>
      <c r="E64" s="102">
        <f>E46</f>
        <v>246055</v>
      </c>
      <c r="F64" s="102">
        <f>F46</f>
        <v>0</v>
      </c>
      <c r="G64" s="102">
        <f>G46</f>
        <v>52067.26</v>
      </c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52.5" customHeight="1" x14ac:dyDescent="0.2">
      <c r="A65" s="79" t="s">
        <v>170</v>
      </c>
      <c r="B65" s="92"/>
      <c r="C65" s="99"/>
      <c r="D65" s="99"/>
      <c r="E65" s="99"/>
      <c r="F65" s="99"/>
      <c r="G65" s="99"/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67.5" customHeight="1" x14ac:dyDescent="0.2">
      <c r="A66" s="103" t="s">
        <v>86</v>
      </c>
      <c r="B66" s="92"/>
      <c r="C66" s="99">
        <f>C67+C68</f>
        <v>28935.679</v>
      </c>
      <c r="D66" s="99">
        <f>D67+D68</f>
        <v>0</v>
      </c>
      <c r="E66" s="99">
        <f>E67+E68</f>
        <v>28995.98</v>
      </c>
      <c r="F66" s="99">
        <f>F67+F68</f>
        <v>0</v>
      </c>
      <c r="G66" s="99">
        <f>G67+G68</f>
        <v>6884.8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03" t="s">
        <v>82</v>
      </c>
      <c r="B67" s="92"/>
      <c r="C67" s="99">
        <v>28935.679</v>
      </c>
      <c r="D67" s="99"/>
      <c r="E67" s="99">
        <v>28995.98</v>
      </c>
      <c r="F67" s="99"/>
      <c r="G67" s="99">
        <v>6884.8</v>
      </c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92" t="s">
        <v>87</v>
      </c>
      <c r="B68" s="92"/>
      <c r="C68" s="99"/>
      <c r="D68" s="99"/>
      <c r="E68" s="99"/>
      <c r="F68" s="99"/>
      <c r="G68" s="99"/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40.5" customHeight="1" x14ac:dyDescent="0.2">
      <c r="A69" s="92" t="s">
        <v>88</v>
      </c>
      <c r="B69" s="92"/>
      <c r="C69" s="99">
        <v>326.97800000000001</v>
      </c>
      <c r="D69" s="99"/>
      <c r="E69" s="99">
        <v>2201</v>
      </c>
      <c r="F69" s="99"/>
      <c r="G69" s="99">
        <v>0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7.25" customHeight="1" x14ac:dyDescent="0.2">
      <c r="A70" s="92" t="s">
        <v>124</v>
      </c>
      <c r="B70" s="92"/>
      <c r="C70" s="99">
        <f>C71+C72</f>
        <v>61114</v>
      </c>
      <c r="D70" s="99">
        <f>D71+D72</f>
        <v>0</v>
      </c>
      <c r="E70" s="99">
        <f>E71+E72</f>
        <v>59442</v>
      </c>
      <c r="F70" s="99">
        <f>F71+F72</f>
        <v>0</v>
      </c>
      <c r="G70" s="99">
        <f>G71+G72</f>
        <v>15209.89</v>
      </c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92" t="s">
        <v>82</v>
      </c>
      <c r="B71" s="92"/>
      <c r="C71" s="99"/>
      <c r="D71" s="99"/>
      <c r="E71" s="157"/>
      <c r="F71" s="99"/>
      <c r="G71" s="157"/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92" t="s">
        <v>87</v>
      </c>
      <c r="B72" s="92"/>
      <c r="C72" s="99">
        <v>61114</v>
      </c>
      <c r="D72" s="99"/>
      <c r="E72" s="99">
        <v>59442</v>
      </c>
      <c r="F72" s="99"/>
      <c r="G72" s="99">
        <v>15209.89</v>
      </c>
      <c r="H72" s="92"/>
      <c r="I72" s="92"/>
      <c r="J72" s="92"/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1" customHeight="1" x14ac:dyDescent="0.2">
      <c r="A73" s="32" t="s">
        <v>90</v>
      </c>
      <c r="B73" s="32"/>
      <c r="C73" s="32">
        <f>C74+C75</f>
        <v>90376.657000000007</v>
      </c>
      <c r="D73" s="32">
        <f>D74+D75</f>
        <v>0</v>
      </c>
      <c r="E73" s="32">
        <f>E74+E75</f>
        <v>90638.98</v>
      </c>
      <c r="F73" s="32">
        <f>F74+F75</f>
        <v>0</v>
      </c>
      <c r="G73" s="32">
        <f>G74+G75</f>
        <v>22094.69</v>
      </c>
      <c r="H73" s="32"/>
      <c r="I73" s="32"/>
      <c r="J73" s="32"/>
      <c r="K73" s="32"/>
      <c r="L73" s="32"/>
      <c r="M73" s="32"/>
      <c r="N73" s="32"/>
    </row>
    <row r="74" spans="1:27" x14ac:dyDescent="0.2">
      <c r="A74" s="95" t="s">
        <v>132</v>
      </c>
      <c r="B74" s="95"/>
      <c r="C74" s="95">
        <f>C67+C69+C71</f>
        <v>29262.656999999999</v>
      </c>
      <c r="D74" s="95">
        <f>D67+D69+D71</f>
        <v>0</v>
      </c>
      <c r="E74" s="95">
        <f>E67+E69+E71</f>
        <v>31196.98</v>
      </c>
      <c r="F74" s="95">
        <f>F67+F69+F71</f>
        <v>0</v>
      </c>
      <c r="G74" s="95">
        <f>G67+G69+G71</f>
        <v>6884.8</v>
      </c>
      <c r="H74" s="95"/>
      <c r="I74" s="95"/>
      <c r="J74" s="95"/>
      <c r="K74" s="95"/>
      <c r="L74" s="95"/>
      <c r="M74" s="95"/>
      <c r="N74" s="95"/>
    </row>
    <row r="75" spans="1:27" x14ac:dyDescent="0.2">
      <c r="A75" s="13" t="s">
        <v>24</v>
      </c>
      <c r="B75" s="13"/>
      <c r="C75" s="13">
        <f>C68+C72</f>
        <v>61114</v>
      </c>
      <c r="D75" s="13">
        <f>D68+D72</f>
        <v>0</v>
      </c>
      <c r="E75" s="13">
        <f>E68+E72</f>
        <v>59442</v>
      </c>
      <c r="F75" s="13">
        <f>F68+F72</f>
        <v>0</v>
      </c>
      <c r="G75" s="13">
        <f>G68+G72</f>
        <v>15209.89</v>
      </c>
      <c r="H75" s="13"/>
      <c r="I75" s="13"/>
      <c r="J75" s="13"/>
      <c r="K75" s="13"/>
      <c r="L75" s="13"/>
      <c r="M75" s="13"/>
      <c r="N75" s="13"/>
    </row>
    <row r="76" spans="1:27" ht="53.25" customHeight="1" x14ac:dyDescent="0.2">
      <c r="A76" s="79" t="s">
        <v>171</v>
      </c>
      <c r="B76" s="92"/>
      <c r="C76" s="92"/>
      <c r="D76" s="92"/>
      <c r="E76" s="92"/>
      <c r="F76" s="92"/>
      <c r="G76" s="93"/>
      <c r="H76" s="92"/>
      <c r="I76" s="92"/>
      <c r="J76" s="92"/>
      <c r="K76" s="92"/>
      <c r="L76" s="92"/>
      <c r="M76" s="92"/>
      <c r="N76" s="92"/>
    </row>
    <row r="77" spans="1:27" ht="66" customHeight="1" x14ac:dyDescent="0.2">
      <c r="A77" s="92" t="s">
        <v>125</v>
      </c>
      <c r="B77" s="92"/>
      <c r="C77" s="92">
        <v>18220.3</v>
      </c>
      <c r="D77" s="92"/>
      <c r="E77" s="92">
        <v>18220.3</v>
      </c>
      <c r="F77" s="92"/>
      <c r="G77" s="93">
        <v>4017.05</v>
      </c>
      <c r="H77" s="92"/>
      <c r="I77" s="92"/>
      <c r="J77" s="92"/>
      <c r="K77" s="92"/>
      <c r="L77" s="92"/>
      <c r="M77" s="92"/>
      <c r="N77" s="92"/>
    </row>
    <row r="78" spans="1:27" ht="40.5" customHeight="1" x14ac:dyDescent="0.2">
      <c r="A78" s="92" t="s">
        <v>89</v>
      </c>
      <c r="B78" s="92"/>
      <c r="C78" s="92">
        <v>0</v>
      </c>
      <c r="D78" s="92"/>
      <c r="E78" s="92">
        <v>404.03</v>
      </c>
      <c r="F78" s="92"/>
      <c r="G78" s="93"/>
      <c r="H78" s="92"/>
      <c r="I78" s="92"/>
      <c r="J78" s="92"/>
      <c r="K78" s="92"/>
      <c r="L78" s="92"/>
      <c r="M78" s="92"/>
      <c r="N78" s="92"/>
    </row>
    <row r="79" spans="1:27" x14ac:dyDescent="0.2">
      <c r="A79" s="32" t="s">
        <v>133</v>
      </c>
      <c r="B79" s="32"/>
      <c r="C79" s="32">
        <f>C80+C81</f>
        <v>18220.3</v>
      </c>
      <c r="D79" s="32">
        <f>D80+D81</f>
        <v>0</v>
      </c>
      <c r="E79" s="32">
        <f>E80+E81</f>
        <v>18624.329999999998</v>
      </c>
      <c r="F79" s="32">
        <f>F80+F81</f>
        <v>0</v>
      </c>
      <c r="G79" s="87">
        <f>G80+G81</f>
        <v>4017.05</v>
      </c>
      <c r="H79" s="32"/>
      <c r="I79" s="32"/>
      <c r="J79" s="32"/>
      <c r="K79" s="32"/>
      <c r="L79" s="32"/>
      <c r="M79" s="32"/>
      <c r="N79" s="32"/>
    </row>
    <row r="80" spans="1:27" x14ac:dyDescent="0.2">
      <c r="A80" s="95" t="s">
        <v>132</v>
      </c>
      <c r="B80" s="95"/>
      <c r="C80" s="95">
        <f>C77+C78</f>
        <v>18220.3</v>
      </c>
      <c r="D80" s="95">
        <f>D77+D78</f>
        <v>0</v>
      </c>
      <c r="E80" s="95">
        <f>E77+E78</f>
        <v>18624.329999999998</v>
      </c>
      <c r="F80" s="95">
        <f>F77+F78</f>
        <v>0</v>
      </c>
      <c r="G80" s="101">
        <f>G77+G78</f>
        <v>4017.05</v>
      </c>
      <c r="H80" s="95"/>
      <c r="I80" s="95"/>
      <c r="J80" s="95"/>
      <c r="K80" s="95"/>
      <c r="L80" s="95"/>
      <c r="M80" s="95"/>
      <c r="N80" s="95"/>
    </row>
    <row r="81" spans="1:27" x14ac:dyDescent="0.2">
      <c r="A81" s="13" t="s">
        <v>24</v>
      </c>
      <c r="B81" s="13"/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/>
      <c r="I81" s="13"/>
      <c r="J81" s="13"/>
      <c r="K81" s="13"/>
      <c r="L81" s="13"/>
      <c r="M81" s="13"/>
      <c r="N81" s="13"/>
    </row>
    <row r="82" spans="1:27" s="94" customFormat="1" ht="67.5" customHeight="1" x14ac:dyDescent="0.2">
      <c r="A82" s="79" t="s">
        <v>91</v>
      </c>
      <c r="B82" s="92"/>
      <c r="C82" s="92"/>
      <c r="D82" s="92"/>
      <c r="E82" s="92"/>
      <c r="F82" s="92"/>
      <c r="G82" s="93"/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ht="42.75" customHeight="1" x14ac:dyDescent="0.2">
      <c r="A83" s="92" t="s">
        <v>92</v>
      </c>
      <c r="B83" s="92"/>
      <c r="C83" s="92">
        <v>0</v>
      </c>
      <c r="D83" s="92"/>
      <c r="E83" s="92">
        <v>0</v>
      </c>
      <c r="F83" s="92"/>
      <c r="G83" s="93">
        <v>0</v>
      </c>
      <c r="H83" s="92"/>
      <c r="I83" s="92"/>
      <c r="J83" s="92"/>
      <c r="K83" s="92"/>
      <c r="L83" s="92"/>
      <c r="M83" s="92"/>
      <c r="N83" s="9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42" customHeight="1" x14ac:dyDescent="0.2">
      <c r="A84" s="92" t="s">
        <v>93</v>
      </c>
      <c r="B84" s="92"/>
      <c r="C84" s="92">
        <v>0</v>
      </c>
      <c r="D84" s="92"/>
      <c r="E84" s="92">
        <v>0</v>
      </c>
      <c r="F84" s="92"/>
      <c r="G84" s="93">
        <v>0</v>
      </c>
      <c r="H84" s="92"/>
      <c r="I84" s="92"/>
      <c r="J84" s="92"/>
      <c r="K84" s="92"/>
      <c r="L84" s="92"/>
      <c r="M84" s="92"/>
      <c r="N84" s="9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ht="43.5" customHeight="1" x14ac:dyDescent="0.2">
      <c r="A85" s="92" t="s">
        <v>94</v>
      </c>
      <c r="B85" s="92"/>
      <c r="C85" s="92">
        <v>0</v>
      </c>
      <c r="D85" s="92"/>
      <c r="E85" s="92">
        <v>0</v>
      </c>
      <c r="F85" s="92"/>
      <c r="G85" s="93">
        <v>0</v>
      </c>
      <c r="H85" s="92"/>
      <c r="I85" s="92"/>
      <c r="J85" s="92"/>
      <c r="K85" s="92"/>
      <c r="L85" s="92"/>
      <c r="M85" s="92"/>
      <c r="N85" s="9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40.5" customHeight="1" x14ac:dyDescent="0.2">
      <c r="A86" s="92" t="s">
        <v>95</v>
      </c>
      <c r="B86" s="92"/>
      <c r="C86" s="92">
        <v>0</v>
      </c>
      <c r="D86" s="92"/>
      <c r="E86" s="92">
        <v>0</v>
      </c>
      <c r="F86" s="92"/>
      <c r="G86" s="93">
        <v>0</v>
      </c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ht="15.75" customHeight="1" x14ac:dyDescent="0.2">
      <c r="A87" s="144" t="s">
        <v>129</v>
      </c>
      <c r="B87" s="32"/>
      <c r="C87" s="32">
        <f>C88+C89</f>
        <v>0</v>
      </c>
      <c r="D87" s="32">
        <f>D88+D89</f>
        <v>0</v>
      </c>
      <c r="E87" s="32">
        <f>E88+E89</f>
        <v>0</v>
      </c>
      <c r="F87" s="32">
        <f>F88+F89</f>
        <v>0</v>
      </c>
      <c r="G87" s="32">
        <f>G88+G89</f>
        <v>0</v>
      </c>
      <c r="H87" s="32"/>
      <c r="I87" s="32"/>
      <c r="J87" s="32"/>
      <c r="K87" s="32"/>
      <c r="L87" s="32"/>
      <c r="M87" s="32"/>
      <c r="N87" s="3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x14ac:dyDescent="0.2">
      <c r="A88" s="95" t="s">
        <v>132</v>
      </c>
      <c r="B88" s="95"/>
      <c r="C88" s="95">
        <f>C83+C84+C85+C86</f>
        <v>0</v>
      </c>
      <c r="D88" s="95">
        <f>D83+D84+D85+D86</f>
        <v>0</v>
      </c>
      <c r="E88" s="95">
        <f>E83+E84+E85+E86</f>
        <v>0</v>
      </c>
      <c r="F88" s="95">
        <f>F83+F84+F85+F86</f>
        <v>0</v>
      </c>
      <c r="G88" s="95">
        <f>G83+G84+G85+G86</f>
        <v>0</v>
      </c>
      <c r="H88" s="95"/>
      <c r="I88" s="95"/>
      <c r="J88" s="95"/>
      <c r="K88" s="95"/>
      <c r="L88" s="95"/>
      <c r="M88" s="95"/>
      <c r="N88" s="9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x14ac:dyDescent="0.2">
      <c r="A89" s="95" t="s">
        <v>24</v>
      </c>
      <c r="B89" s="95"/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/>
      <c r="I89" s="95"/>
      <c r="J89" s="95"/>
      <c r="K89" s="95"/>
      <c r="L89" s="95"/>
      <c r="M89" s="95"/>
      <c r="N89" s="9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67.5" customHeight="1" x14ac:dyDescent="0.2">
      <c r="A90" s="79" t="s">
        <v>172</v>
      </c>
      <c r="B90" s="92"/>
      <c r="C90" s="92"/>
      <c r="D90" s="92"/>
      <c r="E90" s="92"/>
      <c r="F90" s="92"/>
      <c r="G90" s="93"/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ht="27.75" customHeight="1" x14ac:dyDescent="0.2">
      <c r="A91" s="170" t="s">
        <v>173</v>
      </c>
      <c r="B91" s="92"/>
      <c r="C91" s="92">
        <v>3553.33</v>
      </c>
      <c r="D91" s="92"/>
      <c r="E91" s="92">
        <v>0</v>
      </c>
      <c r="F91" s="92"/>
      <c r="G91" s="93">
        <v>0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ht="25.5" customHeight="1" x14ac:dyDescent="0.2">
      <c r="A92" s="92" t="s">
        <v>174</v>
      </c>
      <c r="B92" s="92"/>
      <c r="C92" s="92">
        <v>1715.7329999999999</v>
      </c>
      <c r="D92" s="92"/>
      <c r="E92" s="92">
        <v>0</v>
      </c>
      <c r="F92" s="92"/>
      <c r="G92" s="93">
        <v>0</v>
      </c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ht="43.5" customHeight="1" x14ac:dyDescent="0.2">
      <c r="A93" s="92" t="s">
        <v>175</v>
      </c>
      <c r="B93" s="92"/>
      <c r="C93" s="92">
        <v>404.02699999999999</v>
      </c>
      <c r="D93" s="92"/>
      <c r="E93" s="92">
        <v>0</v>
      </c>
      <c r="F93" s="92"/>
      <c r="G93" s="93">
        <v>0</v>
      </c>
      <c r="H93" s="92"/>
      <c r="I93" s="92"/>
      <c r="J93" s="92"/>
      <c r="K93" s="92"/>
      <c r="L93" s="92"/>
      <c r="M93" s="92"/>
      <c r="N93" s="9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ht="15.75" customHeight="1" x14ac:dyDescent="0.2">
      <c r="A94" s="144" t="s">
        <v>130</v>
      </c>
      <c r="B94" s="32"/>
      <c r="C94" s="32">
        <f>C95+C96</f>
        <v>5673.09</v>
      </c>
      <c r="D94" s="32">
        <f>D95+D96</f>
        <v>0</v>
      </c>
      <c r="E94" s="32">
        <f>E95+E96</f>
        <v>0</v>
      </c>
      <c r="F94" s="32">
        <f>F95+F96</f>
        <v>0</v>
      </c>
      <c r="G94" s="32">
        <f>G95+G96</f>
        <v>0</v>
      </c>
      <c r="H94" s="32"/>
      <c r="I94" s="32"/>
      <c r="J94" s="32"/>
      <c r="K94" s="32"/>
      <c r="L94" s="32"/>
      <c r="M94" s="32"/>
      <c r="N94" s="3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94" customFormat="1" x14ac:dyDescent="0.2">
      <c r="A95" s="95" t="s">
        <v>132</v>
      </c>
      <c r="B95" s="95"/>
      <c r="C95" s="95">
        <f>C91+C92+C93</f>
        <v>5673.09</v>
      </c>
      <c r="D95" s="95">
        <f t="shared" ref="D95:G95" si="6">D91+D92+D93</f>
        <v>0</v>
      </c>
      <c r="E95" s="95">
        <f t="shared" si="6"/>
        <v>0</v>
      </c>
      <c r="F95" s="95">
        <f t="shared" si="6"/>
        <v>0</v>
      </c>
      <c r="G95" s="95">
        <f t="shared" si="6"/>
        <v>0</v>
      </c>
      <c r="H95" s="95"/>
      <c r="I95" s="95"/>
      <c r="J95" s="95"/>
      <c r="K95" s="95"/>
      <c r="L95" s="95"/>
      <c r="M95" s="95"/>
      <c r="N95" s="95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s="94" customFormat="1" x14ac:dyDescent="0.2">
      <c r="A96" s="95" t="s">
        <v>24</v>
      </c>
      <c r="B96" s="95"/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/>
      <c r="I96" s="95"/>
      <c r="J96" s="95"/>
      <c r="K96" s="95"/>
      <c r="L96" s="95"/>
      <c r="M96" s="95"/>
      <c r="N96" s="95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s="94" customFormat="1" ht="115.5" customHeight="1" x14ac:dyDescent="0.2">
      <c r="A97" s="79" t="s">
        <v>176</v>
      </c>
      <c r="B97" s="92"/>
      <c r="C97" s="92"/>
      <c r="D97" s="92"/>
      <c r="E97" s="92"/>
      <c r="F97" s="92"/>
      <c r="G97" s="93"/>
      <c r="H97" s="92"/>
      <c r="I97" s="92"/>
      <c r="J97" s="92"/>
      <c r="K97" s="92"/>
      <c r="L97" s="92"/>
      <c r="M97" s="92"/>
      <c r="N97" s="9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s="94" customFormat="1" ht="42.75" customHeight="1" x14ac:dyDescent="0.2">
      <c r="A98" s="92" t="s">
        <v>177</v>
      </c>
      <c r="B98" s="92"/>
      <c r="C98" s="92">
        <f>C99+C100</f>
        <v>12569</v>
      </c>
      <c r="D98" s="92">
        <f>D99+D100</f>
        <v>0</v>
      </c>
      <c r="E98" s="92">
        <f>E99+E100</f>
        <v>12563.22</v>
      </c>
      <c r="F98" s="92">
        <f>F99+F100</f>
        <v>0</v>
      </c>
      <c r="G98" s="92">
        <f>G99+G100</f>
        <v>2381.67</v>
      </c>
      <c r="H98" s="92"/>
      <c r="I98" s="92"/>
      <c r="J98" s="92"/>
      <c r="K98" s="92"/>
      <c r="L98" s="92"/>
      <c r="M98" s="92"/>
      <c r="N98" s="9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s="94" customFormat="1" x14ac:dyDescent="0.2">
      <c r="A99" s="92" t="s">
        <v>82</v>
      </c>
      <c r="B99" s="92"/>
      <c r="C99" s="92">
        <v>12569</v>
      </c>
      <c r="D99" s="92"/>
      <c r="E99" s="92">
        <v>12563.22</v>
      </c>
      <c r="F99" s="92"/>
      <c r="G99" s="93">
        <v>2381.67</v>
      </c>
      <c r="H99" s="92"/>
      <c r="I99" s="92"/>
      <c r="J99" s="92"/>
      <c r="K99" s="92"/>
      <c r="L99" s="92"/>
      <c r="M99" s="92"/>
      <c r="N99" s="9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s="94" customFormat="1" x14ac:dyDescent="0.2">
      <c r="A100" s="92" t="s">
        <v>87</v>
      </c>
      <c r="B100" s="92"/>
      <c r="C100" s="99"/>
      <c r="D100" s="99"/>
      <c r="E100" s="99"/>
      <c r="F100" s="99"/>
      <c r="G100" s="99"/>
      <c r="H100" s="92"/>
      <c r="I100" s="92"/>
      <c r="J100" s="92"/>
      <c r="K100" s="92"/>
      <c r="L100" s="92"/>
      <c r="M100" s="92"/>
      <c r="N100" s="9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s="94" customFormat="1" ht="103.5" customHeight="1" x14ac:dyDescent="0.2">
      <c r="A101" s="92" t="s">
        <v>138</v>
      </c>
      <c r="B101" s="92"/>
      <c r="C101" s="92">
        <f>C102+C103</f>
        <v>369</v>
      </c>
      <c r="D101" s="92">
        <f>D102+D103</f>
        <v>0</v>
      </c>
      <c r="E101" s="92">
        <f>E102+E103</f>
        <v>369</v>
      </c>
      <c r="F101" s="92">
        <f>F102+F103</f>
        <v>0</v>
      </c>
      <c r="G101" s="92">
        <f>G102+G103</f>
        <v>9.7899999999999991</v>
      </c>
      <c r="H101" s="92"/>
      <c r="I101" s="92"/>
      <c r="J101" s="92"/>
      <c r="K101" s="92"/>
      <c r="L101" s="92"/>
      <c r="M101" s="92"/>
      <c r="N101" s="9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s="94" customFormat="1" x14ac:dyDescent="0.2">
      <c r="A102" s="92" t="s">
        <v>82</v>
      </c>
      <c r="B102" s="92"/>
      <c r="C102" s="92">
        <v>0</v>
      </c>
      <c r="D102" s="92"/>
      <c r="E102" s="92">
        <v>0</v>
      </c>
      <c r="F102" s="92"/>
      <c r="G102" s="93">
        <v>0</v>
      </c>
      <c r="H102" s="92"/>
      <c r="I102" s="92"/>
      <c r="J102" s="92"/>
      <c r="K102" s="92"/>
      <c r="L102" s="92"/>
      <c r="M102" s="92"/>
      <c r="N102" s="9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s="94" customFormat="1" x14ac:dyDescent="0.2">
      <c r="A103" s="92" t="s">
        <v>87</v>
      </c>
      <c r="B103" s="92"/>
      <c r="C103" s="92">
        <v>369</v>
      </c>
      <c r="D103" s="92"/>
      <c r="E103" s="92">
        <v>369</v>
      </c>
      <c r="F103" s="92"/>
      <c r="G103" s="93">
        <v>9.7899999999999991</v>
      </c>
      <c r="H103" s="92"/>
      <c r="I103" s="92"/>
      <c r="J103" s="92"/>
      <c r="K103" s="92"/>
      <c r="L103" s="92"/>
      <c r="M103" s="92"/>
      <c r="N103" s="9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s="94" customFormat="1" x14ac:dyDescent="0.2">
      <c r="A104" s="144" t="s">
        <v>130</v>
      </c>
      <c r="B104" s="32"/>
      <c r="C104" s="32">
        <f>C105+C106</f>
        <v>12938</v>
      </c>
      <c r="D104" s="32">
        <f>D105+D106</f>
        <v>0</v>
      </c>
      <c r="E104" s="32">
        <f>E105+E106</f>
        <v>12932.22</v>
      </c>
      <c r="F104" s="32">
        <f>F105+F106</f>
        <v>0</v>
      </c>
      <c r="G104" s="32">
        <f>G105+G106</f>
        <v>2391.46</v>
      </c>
      <c r="H104" s="32"/>
      <c r="I104" s="32"/>
      <c r="J104" s="32"/>
      <c r="K104" s="32"/>
      <c r="L104" s="32"/>
      <c r="M104" s="32"/>
      <c r="N104" s="3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s="146" customFormat="1" x14ac:dyDescent="0.2">
      <c r="A105" s="95" t="s">
        <v>132</v>
      </c>
      <c r="B105" s="95"/>
      <c r="C105" s="95">
        <f>C99+C102</f>
        <v>12569</v>
      </c>
      <c r="D105" s="95">
        <f t="shared" ref="D105:G106" si="7">D99+D102</f>
        <v>0</v>
      </c>
      <c r="E105" s="95">
        <f t="shared" si="7"/>
        <v>12563.22</v>
      </c>
      <c r="F105" s="95">
        <f t="shared" si="7"/>
        <v>0</v>
      </c>
      <c r="G105" s="95">
        <f t="shared" si="7"/>
        <v>2381.67</v>
      </c>
      <c r="H105" s="95"/>
      <c r="I105" s="95"/>
      <c r="J105" s="95"/>
      <c r="K105" s="95"/>
      <c r="L105" s="95"/>
      <c r="M105" s="95"/>
      <c r="N105" s="9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1:27" s="146" customFormat="1" x14ac:dyDescent="0.2">
      <c r="A106" s="95" t="s">
        <v>24</v>
      </c>
      <c r="B106" s="95"/>
      <c r="C106" s="95">
        <f>C100+C103</f>
        <v>369</v>
      </c>
      <c r="D106" s="95">
        <f t="shared" si="7"/>
        <v>0</v>
      </c>
      <c r="E106" s="95">
        <f t="shared" si="7"/>
        <v>369</v>
      </c>
      <c r="F106" s="95">
        <f t="shared" si="7"/>
        <v>0</v>
      </c>
      <c r="G106" s="95">
        <f t="shared" si="7"/>
        <v>9.7899999999999991</v>
      </c>
      <c r="H106" s="95"/>
      <c r="I106" s="95"/>
      <c r="J106" s="95"/>
      <c r="K106" s="95"/>
      <c r="L106" s="95"/>
      <c r="M106" s="95"/>
      <c r="N106" s="9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1:27" s="94" customFormat="1" ht="31.5" customHeight="1" x14ac:dyDescent="0.2">
      <c r="A107" s="79" t="s">
        <v>178</v>
      </c>
      <c r="B107" s="92"/>
      <c r="C107" s="92"/>
      <c r="D107" s="92"/>
      <c r="E107" s="92"/>
      <c r="F107" s="92"/>
      <c r="G107" s="93"/>
      <c r="H107" s="92"/>
      <c r="I107" s="92"/>
      <c r="J107" s="92"/>
      <c r="K107" s="92"/>
      <c r="L107" s="92"/>
      <c r="M107" s="92"/>
      <c r="N107" s="9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s="94" customFormat="1" ht="27.75" customHeight="1" x14ac:dyDescent="0.2">
      <c r="A108" s="170" t="s">
        <v>179</v>
      </c>
      <c r="B108" s="92"/>
      <c r="C108" s="92">
        <v>0</v>
      </c>
      <c r="D108" s="92"/>
      <c r="E108" s="92">
        <v>0</v>
      </c>
      <c r="F108" s="92"/>
      <c r="G108" s="93">
        <v>0</v>
      </c>
      <c r="H108" s="92"/>
      <c r="I108" s="92"/>
      <c r="J108" s="92"/>
      <c r="K108" s="92"/>
      <c r="L108" s="92"/>
      <c r="M108" s="92"/>
      <c r="N108" s="9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s="94" customFormat="1" ht="25.5" customHeight="1" x14ac:dyDescent="0.2">
      <c r="A109" s="92" t="s">
        <v>180</v>
      </c>
      <c r="B109" s="92"/>
      <c r="C109" s="92">
        <v>60.301000000000002</v>
      </c>
      <c r="D109" s="92"/>
      <c r="E109" s="92">
        <v>0</v>
      </c>
      <c r="F109" s="92"/>
      <c r="G109" s="93">
        <v>0</v>
      </c>
      <c r="H109" s="92"/>
      <c r="I109" s="92"/>
      <c r="J109" s="92"/>
      <c r="K109" s="92"/>
      <c r="L109" s="92"/>
      <c r="M109" s="92"/>
      <c r="N109" s="9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1:27" s="94" customFormat="1" ht="43.5" customHeight="1" x14ac:dyDescent="0.2">
      <c r="A110" s="92" t="s">
        <v>181</v>
      </c>
      <c r="B110" s="92"/>
      <c r="C110" s="92">
        <v>0</v>
      </c>
      <c r="D110" s="92"/>
      <c r="E110" s="92">
        <v>0</v>
      </c>
      <c r="F110" s="92"/>
      <c r="G110" s="93">
        <v>0</v>
      </c>
      <c r="H110" s="92"/>
      <c r="I110" s="92"/>
      <c r="J110" s="92"/>
      <c r="K110" s="92"/>
      <c r="L110" s="92"/>
      <c r="M110" s="92"/>
      <c r="N110" s="9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</row>
    <row r="111" spans="1:27" s="94" customFormat="1" ht="15.75" customHeight="1" x14ac:dyDescent="0.2">
      <c r="A111" s="144" t="s">
        <v>182</v>
      </c>
      <c r="B111" s="32"/>
      <c r="C111" s="32">
        <f>C112+C113</f>
        <v>60.301000000000002</v>
      </c>
      <c r="D111" s="32">
        <f>D112+D113</f>
        <v>0</v>
      </c>
      <c r="E111" s="32">
        <f>E112+E113</f>
        <v>0</v>
      </c>
      <c r="F111" s="32">
        <f>F112+F113</f>
        <v>0</v>
      </c>
      <c r="G111" s="32">
        <f>G112+G113</f>
        <v>0</v>
      </c>
      <c r="H111" s="32"/>
      <c r="I111" s="32"/>
      <c r="J111" s="32"/>
      <c r="K111" s="32"/>
      <c r="L111" s="32"/>
      <c r="M111" s="32"/>
      <c r="N111" s="3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</row>
    <row r="112" spans="1:27" s="94" customFormat="1" x14ac:dyDescent="0.2">
      <c r="A112" s="95" t="s">
        <v>132</v>
      </c>
      <c r="B112" s="95"/>
      <c r="C112" s="95">
        <f>C108+C109+C110</f>
        <v>60.301000000000002</v>
      </c>
      <c r="D112" s="95">
        <f t="shared" ref="D112:G112" si="8">D108+D109+D110</f>
        <v>0</v>
      </c>
      <c r="E112" s="95">
        <f t="shared" si="8"/>
        <v>0</v>
      </c>
      <c r="F112" s="95">
        <f t="shared" si="8"/>
        <v>0</v>
      </c>
      <c r="G112" s="95">
        <f t="shared" si="8"/>
        <v>0</v>
      </c>
      <c r="H112" s="95"/>
      <c r="I112" s="95"/>
      <c r="J112" s="95"/>
      <c r="K112" s="95"/>
      <c r="L112" s="95"/>
      <c r="M112" s="95"/>
      <c r="N112" s="95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730" s="94" customFormat="1" x14ac:dyDescent="0.2">
      <c r="A113" s="95" t="s">
        <v>24</v>
      </c>
      <c r="B113" s="95"/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/>
      <c r="I113" s="95"/>
      <c r="J113" s="95"/>
      <c r="K113" s="95"/>
      <c r="L113" s="95"/>
      <c r="M113" s="95"/>
      <c r="N113" s="95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730" ht="14.25" x14ac:dyDescent="0.2">
      <c r="A114" s="105" t="s">
        <v>132</v>
      </c>
      <c r="B114" s="106"/>
      <c r="C114" s="107">
        <f>C63+C74+C80+C88+C95+C105+C112</f>
        <v>122443.52800000001</v>
      </c>
      <c r="D114" s="107">
        <f t="shared" ref="D114:G114" si="9">D63+D74+D80+D88+D95+D105+D112</f>
        <v>0</v>
      </c>
      <c r="E114" s="107">
        <f t="shared" si="9"/>
        <v>124045.91</v>
      </c>
      <c r="F114" s="107">
        <f t="shared" si="9"/>
        <v>0</v>
      </c>
      <c r="G114" s="107">
        <f t="shared" si="9"/>
        <v>26855.29</v>
      </c>
      <c r="H114" s="106"/>
      <c r="I114" s="106"/>
      <c r="J114" s="106"/>
      <c r="K114" s="106"/>
      <c r="L114" s="106"/>
      <c r="M114" s="106"/>
      <c r="N114" s="106"/>
    </row>
    <row r="115" spans="1:730" ht="14.25" x14ac:dyDescent="0.2">
      <c r="A115" s="105" t="s">
        <v>24</v>
      </c>
      <c r="B115" s="106"/>
      <c r="C115" s="107">
        <f>C64+C75+C81+C89+C96+C106+C113</f>
        <v>307538</v>
      </c>
      <c r="D115" s="107">
        <f t="shared" ref="D115:G115" si="10">D64+D75+D81+D89+D96+D106+D113</f>
        <v>0</v>
      </c>
      <c r="E115" s="107">
        <f t="shared" si="10"/>
        <v>305866</v>
      </c>
      <c r="F115" s="107">
        <f t="shared" si="10"/>
        <v>0</v>
      </c>
      <c r="G115" s="107">
        <f t="shared" si="10"/>
        <v>67286.939999999988</v>
      </c>
      <c r="H115" s="106"/>
      <c r="I115" s="106"/>
      <c r="J115" s="106"/>
      <c r="K115" s="106"/>
      <c r="L115" s="106"/>
      <c r="M115" s="106"/>
      <c r="N115" s="106"/>
    </row>
    <row r="116" spans="1:730" ht="14.25" x14ac:dyDescent="0.2">
      <c r="A116" s="104" t="s">
        <v>23</v>
      </c>
      <c r="B116" s="104"/>
      <c r="C116" s="108">
        <f>C115+C114</f>
        <v>429981.52799999999</v>
      </c>
      <c r="D116" s="108">
        <f>D115+D114</f>
        <v>0</v>
      </c>
      <c r="E116" s="108">
        <f>E115+E114</f>
        <v>429911.91000000003</v>
      </c>
      <c r="F116" s="108">
        <f>F115+F114</f>
        <v>0</v>
      </c>
      <c r="G116" s="108">
        <f>G115+G114</f>
        <v>94142.229999999981</v>
      </c>
      <c r="H116" s="104">
        <f>H114+H115</f>
        <v>0</v>
      </c>
      <c r="I116" s="104"/>
      <c r="J116" s="104"/>
      <c r="K116" s="104"/>
      <c r="L116" s="104"/>
      <c r="M116" s="104"/>
      <c r="N116" s="104"/>
    </row>
    <row r="117" spans="1:730" x14ac:dyDescent="0.2">
      <c r="A117" s="6"/>
      <c r="B117" s="6"/>
      <c r="C117" s="6"/>
      <c r="D117" s="6"/>
      <c r="E117" s="6"/>
      <c r="F117" s="6"/>
      <c r="G117" s="30"/>
      <c r="H117" s="6"/>
      <c r="I117" s="6"/>
      <c r="J117" s="6"/>
      <c r="K117" s="6"/>
      <c r="L117" s="6"/>
      <c r="M117" s="6"/>
      <c r="N117" s="6"/>
    </row>
    <row r="118" spans="1:730" ht="15.75" x14ac:dyDescent="0.2">
      <c r="A118" s="208" t="s">
        <v>191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10"/>
      <c r="S118" s="1"/>
      <c r="T118" s="1"/>
      <c r="U118" s="1"/>
      <c r="V118" s="1"/>
      <c r="W118" s="1"/>
      <c r="X118" s="1"/>
      <c r="Y118" s="1"/>
      <c r="Z118" s="1"/>
      <c r="AA118" s="1"/>
    </row>
    <row r="119" spans="1:730" x14ac:dyDescent="0.2">
      <c r="A119" s="199" t="s">
        <v>39</v>
      </c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11"/>
      <c r="S119" s="1"/>
      <c r="T119" s="1"/>
      <c r="U119" s="1"/>
      <c r="V119" s="1"/>
      <c r="W119" s="1"/>
      <c r="X119" s="1"/>
      <c r="Y119" s="1"/>
      <c r="Z119" s="1"/>
      <c r="AA119" s="1"/>
    </row>
    <row r="120" spans="1:730" ht="25.5" customHeight="1" x14ac:dyDescent="0.2">
      <c r="A120" s="212" t="s">
        <v>40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4"/>
      <c r="S120" s="1"/>
      <c r="T120" s="1"/>
      <c r="U120" s="1"/>
      <c r="V120" s="1"/>
      <c r="W120" s="1"/>
      <c r="X120" s="1"/>
      <c r="Y120" s="1"/>
      <c r="Z120" s="1"/>
      <c r="AA120" s="1"/>
    </row>
    <row r="121" spans="1:730" ht="117" customHeight="1" x14ac:dyDescent="0.2">
      <c r="A121" s="158" t="s">
        <v>41</v>
      </c>
      <c r="B121" s="167" t="s">
        <v>42</v>
      </c>
      <c r="C121" s="10">
        <v>30</v>
      </c>
      <c r="D121" s="10"/>
      <c r="E121" s="10">
        <v>30</v>
      </c>
      <c r="F121" s="10"/>
      <c r="G121" s="19">
        <v>0</v>
      </c>
      <c r="H121" s="10"/>
      <c r="I121" s="10" t="s">
        <v>96</v>
      </c>
      <c r="J121" s="10" t="s">
        <v>97</v>
      </c>
      <c r="K121" s="72"/>
      <c r="L121" s="72">
        <v>5</v>
      </c>
      <c r="M121" s="72"/>
      <c r="N121" s="72">
        <v>5</v>
      </c>
      <c r="S121" s="1"/>
      <c r="T121" s="1"/>
      <c r="U121" s="1"/>
      <c r="V121" s="1"/>
      <c r="W121" s="1"/>
      <c r="X121" s="1"/>
      <c r="Y121" s="1"/>
      <c r="Z121" s="1"/>
      <c r="AA121" s="1"/>
    </row>
    <row r="122" spans="1:730" ht="27.75" customHeight="1" x14ac:dyDescent="0.2">
      <c r="A122" s="14" t="s">
        <v>132</v>
      </c>
      <c r="B122" s="17"/>
      <c r="C122" s="17">
        <f>C121</f>
        <v>30</v>
      </c>
      <c r="D122" s="17">
        <f t="shared" ref="D122:N123" si="11">D121</f>
        <v>0</v>
      </c>
      <c r="E122" s="17">
        <f t="shared" si="11"/>
        <v>30</v>
      </c>
      <c r="F122" s="17">
        <f t="shared" si="11"/>
        <v>0</v>
      </c>
      <c r="G122" s="21">
        <f t="shared" si="11"/>
        <v>0</v>
      </c>
      <c r="H122" s="17">
        <f t="shared" si="11"/>
        <v>0</v>
      </c>
      <c r="I122" s="17" t="str">
        <f t="shared" si="11"/>
        <v>количество человек</v>
      </c>
      <c r="J122" s="17" t="str">
        <f t="shared" si="11"/>
        <v>чел.</v>
      </c>
      <c r="K122" s="130">
        <f t="shared" si="11"/>
        <v>0</v>
      </c>
      <c r="L122" s="130">
        <f t="shared" si="11"/>
        <v>5</v>
      </c>
      <c r="M122" s="130">
        <f t="shared" si="11"/>
        <v>0</v>
      </c>
      <c r="N122" s="130">
        <f t="shared" si="11"/>
        <v>5</v>
      </c>
      <c r="S122" s="1"/>
      <c r="T122" s="1"/>
      <c r="U122" s="1"/>
      <c r="V122" s="1"/>
      <c r="W122" s="1"/>
      <c r="X122" s="1"/>
      <c r="Y122" s="1"/>
      <c r="Z122" s="1"/>
      <c r="AA122" s="1"/>
    </row>
    <row r="123" spans="1:730" ht="27.75" customHeight="1" x14ac:dyDescent="0.2">
      <c r="A123" s="23" t="s">
        <v>20</v>
      </c>
      <c r="B123" s="75"/>
      <c r="C123" s="24">
        <f>C122</f>
        <v>30</v>
      </c>
      <c r="D123" s="24">
        <f t="shared" si="11"/>
        <v>0</v>
      </c>
      <c r="E123" s="24">
        <f t="shared" si="11"/>
        <v>30</v>
      </c>
      <c r="F123" s="24">
        <f t="shared" si="11"/>
        <v>0</v>
      </c>
      <c r="G123" s="25">
        <f t="shared" si="11"/>
        <v>0</v>
      </c>
      <c r="H123" s="24">
        <f t="shared" si="11"/>
        <v>0</v>
      </c>
      <c r="I123" s="24" t="str">
        <f>I122</f>
        <v>количество человек</v>
      </c>
      <c r="J123" s="24" t="str">
        <f t="shared" si="11"/>
        <v>чел.</v>
      </c>
      <c r="K123" s="131">
        <f t="shared" si="11"/>
        <v>0</v>
      </c>
      <c r="L123" s="131">
        <f t="shared" si="11"/>
        <v>5</v>
      </c>
      <c r="M123" s="131">
        <f t="shared" si="11"/>
        <v>0</v>
      </c>
      <c r="N123" s="131">
        <f t="shared" si="11"/>
        <v>5</v>
      </c>
      <c r="S123" s="1"/>
      <c r="T123" s="1"/>
      <c r="U123" s="1"/>
      <c r="V123" s="1"/>
      <c r="W123" s="1"/>
      <c r="X123" s="1"/>
      <c r="Y123" s="1"/>
      <c r="Z123" s="1"/>
      <c r="AA123" s="1"/>
    </row>
    <row r="124" spans="1:730" x14ac:dyDescent="0.2">
      <c r="A124" s="138"/>
      <c r="B124" s="139"/>
      <c r="C124" s="140"/>
      <c r="D124" s="140"/>
      <c r="E124" s="140"/>
      <c r="F124" s="140"/>
      <c r="G124" s="141"/>
      <c r="H124" s="140"/>
      <c r="I124" s="140"/>
      <c r="J124" s="140"/>
      <c r="K124" s="142"/>
      <c r="L124" s="142"/>
      <c r="M124" s="142"/>
      <c r="N124" s="143"/>
      <c r="S124" s="1"/>
      <c r="T124" s="1"/>
      <c r="U124" s="1"/>
      <c r="V124" s="1"/>
      <c r="W124" s="1"/>
      <c r="X124" s="1"/>
      <c r="Y124" s="1"/>
      <c r="Z124" s="1"/>
      <c r="AA124" s="1"/>
    </row>
    <row r="125" spans="1:730" ht="15.75" x14ac:dyDescent="0.2">
      <c r="A125" s="208" t="s">
        <v>157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10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  <c r="HG125" s="44"/>
      <c r="HH125" s="44"/>
      <c r="HI125" s="44"/>
      <c r="HJ125" s="44"/>
      <c r="HK125" s="44"/>
      <c r="HL125" s="44"/>
      <c r="HM125" s="44"/>
      <c r="HN125" s="44"/>
      <c r="HO125" s="44"/>
      <c r="HP125" s="44"/>
      <c r="HQ125" s="44"/>
      <c r="HR125" s="44"/>
      <c r="HS125" s="44"/>
      <c r="HT125" s="44"/>
      <c r="HU125" s="44"/>
      <c r="HV125" s="44"/>
      <c r="HW125" s="44"/>
      <c r="HX125" s="44"/>
      <c r="HY125" s="44"/>
      <c r="HZ125" s="44"/>
      <c r="IA125" s="44"/>
      <c r="IB125" s="44"/>
      <c r="IC125" s="44"/>
      <c r="ID125" s="44"/>
      <c r="IE125" s="44"/>
      <c r="IF125" s="44"/>
      <c r="IG125" s="44"/>
      <c r="IH125" s="44"/>
      <c r="II125" s="44"/>
      <c r="IJ125" s="44"/>
      <c r="IK125" s="44"/>
      <c r="IL125" s="44"/>
      <c r="IM125" s="44"/>
      <c r="IN125" s="44"/>
      <c r="IO125" s="44"/>
      <c r="IP125" s="44"/>
      <c r="IQ125" s="44"/>
      <c r="IR125" s="44"/>
      <c r="IS125" s="44"/>
      <c r="IT125" s="44"/>
      <c r="IU125" s="44"/>
      <c r="IV125" s="44"/>
      <c r="IW125" s="44"/>
      <c r="IX125" s="44"/>
      <c r="IY125" s="44"/>
      <c r="IZ125" s="44"/>
      <c r="JA125" s="44"/>
      <c r="JB125" s="44"/>
      <c r="JC125" s="44"/>
      <c r="JD125" s="44"/>
      <c r="JE125" s="44"/>
      <c r="JF125" s="44"/>
      <c r="JG125" s="44"/>
      <c r="JH125" s="44"/>
      <c r="JI125" s="44"/>
      <c r="JJ125" s="44"/>
      <c r="JK125" s="44"/>
      <c r="JL125" s="44"/>
      <c r="JM125" s="44"/>
      <c r="JN125" s="44"/>
      <c r="JO125" s="44"/>
      <c r="JP125" s="44"/>
      <c r="JQ125" s="44"/>
      <c r="JR125" s="44"/>
      <c r="JS125" s="44"/>
      <c r="JT125" s="44"/>
      <c r="JU125" s="44"/>
      <c r="JV125" s="44"/>
      <c r="JW125" s="44"/>
      <c r="JX125" s="44"/>
      <c r="JY125" s="44"/>
      <c r="JZ125" s="44"/>
      <c r="KA125" s="44"/>
      <c r="KB125" s="44"/>
      <c r="KC125" s="44"/>
      <c r="KD125" s="44"/>
      <c r="KE125" s="44"/>
      <c r="KF125" s="44"/>
      <c r="KG125" s="44"/>
      <c r="KH125" s="44"/>
      <c r="KI125" s="44"/>
      <c r="KJ125" s="44"/>
      <c r="KK125" s="44"/>
      <c r="KL125" s="44"/>
      <c r="KM125" s="44"/>
      <c r="KN125" s="44"/>
      <c r="KO125" s="44"/>
      <c r="KP125" s="44"/>
      <c r="KQ125" s="44"/>
      <c r="KR125" s="44"/>
      <c r="KS125" s="44"/>
      <c r="KT125" s="44"/>
      <c r="KU125" s="44"/>
      <c r="KV125" s="44"/>
      <c r="KW125" s="44"/>
      <c r="KX125" s="44"/>
      <c r="KY125" s="44"/>
      <c r="KZ125" s="44"/>
      <c r="LA125" s="44"/>
      <c r="LB125" s="44"/>
      <c r="LC125" s="44"/>
      <c r="LD125" s="44"/>
      <c r="LE125" s="44"/>
      <c r="LF125" s="44"/>
      <c r="LG125" s="44"/>
      <c r="LH125" s="44"/>
      <c r="LI125" s="44"/>
      <c r="LJ125" s="44"/>
      <c r="LK125" s="44"/>
      <c r="LL125" s="44"/>
      <c r="LM125" s="44"/>
      <c r="LN125" s="44"/>
      <c r="LO125" s="44"/>
      <c r="LP125" s="44"/>
      <c r="LQ125" s="44"/>
      <c r="LR125" s="44"/>
      <c r="LS125" s="44"/>
      <c r="LT125" s="44"/>
      <c r="LU125" s="44"/>
      <c r="LV125" s="44"/>
      <c r="LW125" s="44"/>
      <c r="LX125" s="44"/>
      <c r="LY125" s="44"/>
      <c r="LZ125" s="44"/>
      <c r="MA125" s="44"/>
      <c r="MB125" s="44"/>
      <c r="MC125" s="44"/>
      <c r="MD125" s="44"/>
      <c r="ME125" s="44"/>
      <c r="MF125" s="44"/>
      <c r="MG125" s="44"/>
      <c r="MH125" s="44"/>
      <c r="MI125" s="44"/>
      <c r="MJ125" s="44"/>
      <c r="MK125" s="44"/>
      <c r="ML125" s="44"/>
      <c r="MM125" s="44"/>
      <c r="MN125" s="44"/>
      <c r="MO125" s="44"/>
      <c r="MP125" s="44"/>
      <c r="MQ125" s="44"/>
      <c r="MR125" s="44"/>
      <c r="MS125" s="44"/>
      <c r="MT125" s="44"/>
      <c r="MU125" s="44"/>
      <c r="MV125" s="44"/>
      <c r="MW125" s="44"/>
      <c r="MX125" s="44"/>
      <c r="MY125" s="44"/>
      <c r="MZ125" s="44"/>
      <c r="NA125" s="44"/>
      <c r="NB125" s="44"/>
      <c r="NC125" s="44"/>
      <c r="ND125" s="44"/>
      <c r="NE125" s="44"/>
      <c r="NF125" s="44"/>
      <c r="NG125" s="44"/>
      <c r="NH125" s="44"/>
      <c r="NI125" s="44"/>
      <c r="NJ125" s="44"/>
      <c r="NK125" s="44"/>
      <c r="NL125" s="44"/>
      <c r="NM125" s="44"/>
      <c r="NN125" s="44"/>
      <c r="NO125" s="44"/>
      <c r="NP125" s="44"/>
      <c r="NQ125" s="44"/>
      <c r="NR125" s="44"/>
      <c r="NS125" s="44"/>
      <c r="NT125" s="44"/>
      <c r="NU125" s="44"/>
      <c r="NV125" s="44"/>
      <c r="NW125" s="44"/>
      <c r="NX125" s="44"/>
      <c r="NY125" s="44"/>
      <c r="NZ125" s="44"/>
      <c r="OA125" s="44"/>
      <c r="OB125" s="44"/>
      <c r="OC125" s="44"/>
      <c r="OD125" s="44"/>
      <c r="OE125" s="44"/>
      <c r="OF125" s="44"/>
      <c r="OG125" s="44"/>
      <c r="OH125" s="44"/>
      <c r="OI125" s="44"/>
      <c r="OJ125" s="44"/>
      <c r="OK125" s="44"/>
      <c r="OL125" s="44"/>
      <c r="OM125" s="44"/>
      <c r="ON125" s="44"/>
      <c r="OO125" s="44"/>
      <c r="OP125" s="44"/>
      <c r="OQ125" s="44"/>
      <c r="OR125" s="44"/>
      <c r="OS125" s="44"/>
      <c r="OT125" s="44"/>
      <c r="OU125" s="44"/>
      <c r="OV125" s="44"/>
      <c r="OW125" s="44"/>
      <c r="OX125" s="44"/>
      <c r="OY125" s="44"/>
      <c r="OZ125" s="44"/>
      <c r="PA125" s="44"/>
      <c r="PB125" s="44"/>
      <c r="PC125" s="44"/>
      <c r="PD125" s="44"/>
      <c r="PE125" s="44"/>
      <c r="PF125" s="44"/>
      <c r="PG125" s="44"/>
      <c r="PH125" s="44"/>
      <c r="PI125" s="44"/>
      <c r="PJ125" s="44"/>
      <c r="PK125" s="44"/>
      <c r="PL125" s="44"/>
      <c r="PM125" s="44"/>
      <c r="PN125" s="44"/>
      <c r="PO125" s="44"/>
      <c r="PP125" s="44"/>
      <c r="PQ125" s="44"/>
      <c r="PR125" s="44"/>
      <c r="PS125" s="44"/>
      <c r="PT125" s="44"/>
      <c r="PU125" s="44"/>
      <c r="PV125" s="44"/>
      <c r="PW125" s="44"/>
      <c r="PX125" s="44"/>
      <c r="PY125" s="44"/>
      <c r="PZ125" s="44"/>
      <c r="QA125" s="44"/>
      <c r="QB125" s="44"/>
      <c r="QC125" s="44"/>
      <c r="QD125" s="44"/>
      <c r="QE125" s="44"/>
      <c r="QF125" s="44"/>
      <c r="QG125" s="44"/>
      <c r="QH125" s="44"/>
      <c r="QI125" s="44"/>
      <c r="QJ125" s="44"/>
      <c r="QK125" s="44"/>
      <c r="QL125" s="44"/>
      <c r="QM125" s="44"/>
      <c r="QN125" s="44"/>
      <c r="QO125" s="44"/>
      <c r="QP125" s="44"/>
      <c r="QQ125" s="44"/>
      <c r="QR125" s="44"/>
      <c r="QS125" s="44"/>
      <c r="QT125" s="44"/>
      <c r="QU125" s="44"/>
      <c r="QV125" s="44"/>
      <c r="QW125" s="44"/>
      <c r="QX125" s="44"/>
      <c r="QY125" s="44"/>
      <c r="QZ125" s="44"/>
      <c r="RA125" s="44"/>
      <c r="RB125" s="44"/>
      <c r="RC125" s="44"/>
      <c r="RD125" s="44"/>
      <c r="RE125" s="44"/>
      <c r="RF125" s="44"/>
      <c r="RG125" s="44"/>
      <c r="RH125" s="44"/>
      <c r="RI125" s="44"/>
      <c r="RJ125" s="44"/>
      <c r="RK125" s="44"/>
      <c r="RL125" s="44"/>
      <c r="RM125" s="44"/>
      <c r="RN125" s="44"/>
      <c r="RO125" s="44"/>
      <c r="RP125" s="44"/>
      <c r="RQ125" s="44"/>
      <c r="RR125" s="44"/>
      <c r="RS125" s="44"/>
      <c r="RT125" s="44"/>
      <c r="RU125" s="44"/>
      <c r="RV125" s="44"/>
      <c r="RW125" s="44"/>
      <c r="RX125" s="44"/>
      <c r="RY125" s="44"/>
      <c r="RZ125" s="44"/>
      <c r="SA125" s="44"/>
      <c r="SB125" s="44"/>
      <c r="SC125" s="44"/>
      <c r="SD125" s="44"/>
      <c r="SE125" s="44"/>
      <c r="SF125" s="44"/>
      <c r="SG125" s="44"/>
      <c r="SH125" s="44"/>
      <c r="SI125" s="44"/>
      <c r="SJ125" s="44"/>
      <c r="SK125" s="44"/>
      <c r="SL125" s="44"/>
      <c r="SM125" s="44"/>
      <c r="SN125" s="44"/>
      <c r="SO125" s="44"/>
      <c r="SP125" s="44"/>
      <c r="SQ125" s="44"/>
      <c r="SR125" s="44"/>
      <c r="SS125" s="44"/>
      <c r="ST125" s="44"/>
      <c r="SU125" s="44"/>
      <c r="SV125" s="44"/>
      <c r="SW125" s="44"/>
      <c r="SX125" s="44"/>
      <c r="SY125" s="44"/>
      <c r="SZ125" s="44"/>
      <c r="TA125" s="44"/>
      <c r="TB125" s="44"/>
      <c r="TC125" s="44"/>
      <c r="TD125" s="44"/>
      <c r="TE125" s="44"/>
      <c r="TF125" s="44"/>
      <c r="TG125" s="44"/>
      <c r="TH125" s="44"/>
      <c r="TI125" s="44"/>
      <c r="TJ125" s="44"/>
      <c r="TK125" s="44"/>
      <c r="TL125" s="44"/>
      <c r="TM125" s="44"/>
      <c r="TN125" s="44"/>
      <c r="TO125" s="44"/>
      <c r="TP125" s="44"/>
      <c r="TQ125" s="44"/>
      <c r="TR125" s="44"/>
      <c r="TS125" s="44"/>
      <c r="TT125" s="44"/>
      <c r="TU125" s="44"/>
      <c r="TV125" s="44"/>
      <c r="TW125" s="44"/>
      <c r="TX125" s="44"/>
      <c r="TY125" s="44"/>
      <c r="TZ125" s="44"/>
      <c r="UA125" s="44"/>
      <c r="UB125" s="44"/>
      <c r="UC125" s="44"/>
      <c r="UD125" s="44"/>
      <c r="UE125" s="44"/>
      <c r="UF125" s="44"/>
      <c r="UG125" s="44"/>
      <c r="UH125" s="44"/>
      <c r="UI125" s="44"/>
      <c r="UJ125" s="44"/>
      <c r="UK125" s="44"/>
      <c r="UL125" s="44"/>
      <c r="UM125" s="44"/>
      <c r="UN125" s="44"/>
      <c r="UO125" s="44"/>
      <c r="UP125" s="44"/>
      <c r="UQ125" s="44"/>
      <c r="UR125" s="44"/>
      <c r="US125" s="44"/>
      <c r="UT125" s="44"/>
      <c r="UU125" s="44"/>
      <c r="UV125" s="44"/>
      <c r="UW125" s="44"/>
      <c r="UX125" s="44"/>
      <c r="UY125" s="44"/>
      <c r="UZ125" s="44"/>
      <c r="VA125" s="44"/>
      <c r="VB125" s="44"/>
      <c r="VC125" s="44"/>
      <c r="VD125" s="44"/>
      <c r="VE125" s="44"/>
      <c r="VF125" s="44"/>
      <c r="VG125" s="44"/>
      <c r="VH125" s="44"/>
      <c r="VI125" s="44"/>
      <c r="VJ125" s="44"/>
      <c r="VK125" s="44"/>
      <c r="VL125" s="44"/>
      <c r="VM125" s="44"/>
      <c r="VN125" s="44"/>
      <c r="VO125" s="44"/>
      <c r="VP125" s="44"/>
      <c r="VQ125" s="44"/>
      <c r="VR125" s="44"/>
      <c r="VS125" s="44"/>
      <c r="VT125" s="44"/>
      <c r="VU125" s="44"/>
      <c r="VV125" s="44"/>
      <c r="VW125" s="44"/>
      <c r="VX125" s="44"/>
      <c r="VY125" s="44"/>
      <c r="VZ125" s="44"/>
      <c r="WA125" s="44"/>
      <c r="WB125" s="44"/>
      <c r="WC125" s="44"/>
      <c r="WD125" s="44"/>
      <c r="WE125" s="44"/>
      <c r="WF125" s="44"/>
      <c r="WG125" s="44"/>
      <c r="WH125" s="44"/>
      <c r="WI125" s="44"/>
      <c r="WJ125" s="44"/>
      <c r="WK125" s="44"/>
      <c r="WL125" s="44"/>
      <c r="WM125" s="44"/>
      <c r="WN125" s="44"/>
      <c r="WO125" s="44"/>
      <c r="WP125" s="44"/>
      <c r="WQ125" s="44"/>
      <c r="WR125" s="44"/>
      <c r="WS125" s="44"/>
      <c r="WT125" s="44"/>
      <c r="WU125" s="44"/>
      <c r="WV125" s="44"/>
      <c r="WW125" s="44"/>
      <c r="WX125" s="44"/>
      <c r="WY125" s="44"/>
      <c r="WZ125" s="44"/>
      <c r="XA125" s="44"/>
      <c r="XB125" s="44"/>
      <c r="XC125" s="44"/>
      <c r="XD125" s="44"/>
      <c r="XE125" s="44"/>
      <c r="XF125" s="44"/>
      <c r="XG125" s="44"/>
      <c r="XH125" s="44"/>
      <c r="XI125" s="44"/>
      <c r="XJ125" s="44"/>
      <c r="XK125" s="44"/>
      <c r="XL125" s="44"/>
      <c r="XM125" s="44"/>
      <c r="XN125" s="44"/>
      <c r="XO125" s="44"/>
      <c r="XP125" s="44"/>
      <c r="XQ125" s="44"/>
      <c r="XR125" s="44"/>
      <c r="XS125" s="44"/>
      <c r="XT125" s="44"/>
      <c r="XU125" s="44"/>
      <c r="XV125" s="44"/>
      <c r="XW125" s="44"/>
      <c r="XX125" s="44"/>
      <c r="XY125" s="44"/>
      <c r="XZ125" s="44"/>
      <c r="YA125" s="44"/>
      <c r="YB125" s="44"/>
      <c r="YC125" s="44"/>
      <c r="YD125" s="44"/>
      <c r="YE125" s="44"/>
      <c r="YF125" s="44"/>
      <c r="YG125" s="44"/>
      <c r="YH125" s="44"/>
      <c r="YI125" s="44"/>
      <c r="YJ125" s="44"/>
      <c r="YK125" s="44"/>
      <c r="YL125" s="44"/>
      <c r="YM125" s="44"/>
      <c r="YN125" s="44"/>
      <c r="YO125" s="44"/>
      <c r="YP125" s="44"/>
      <c r="YQ125" s="44"/>
      <c r="YR125" s="44"/>
      <c r="YS125" s="44"/>
      <c r="YT125" s="44"/>
      <c r="YU125" s="44"/>
      <c r="YV125" s="44"/>
      <c r="YW125" s="44"/>
      <c r="YX125" s="44"/>
      <c r="YY125" s="44"/>
      <c r="YZ125" s="44"/>
      <c r="ZA125" s="44"/>
      <c r="ZB125" s="44"/>
      <c r="ZC125" s="44"/>
      <c r="ZD125" s="44"/>
      <c r="ZE125" s="44"/>
      <c r="ZF125" s="44"/>
      <c r="ZG125" s="44"/>
      <c r="ZH125" s="44"/>
      <c r="ZI125" s="44"/>
      <c r="ZJ125" s="44"/>
      <c r="ZK125" s="44"/>
      <c r="ZL125" s="44"/>
      <c r="ZM125" s="44"/>
      <c r="ZN125" s="44"/>
      <c r="ZO125" s="44"/>
      <c r="ZP125" s="44"/>
      <c r="ZQ125" s="44"/>
      <c r="ZR125" s="44"/>
      <c r="ZS125" s="44"/>
      <c r="ZT125" s="44"/>
      <c r="ZU125" s="44"/>
      <c r="ZV125" s="44"/>
      <c r="ZW125" s="44"/>
      <c r="ZX125" s="44"/>
      <c r="ZY125" s="44"/>
      <c r="ZZ125" s="44"/>
      <c r="AAA125" s="44"/>
      <c r="AAB125" s="44"/>
      <c r="AAC125" s="44"/>
      <c r="AAD125" s="44"/>
      <c r="AAE125" s="44"/>
      <c r="AAF125" s="44"/>
      <c r="AAG125" s="44"/>
      <c r="AAH125" s="44"/>
      <c r="AAI125" s="44"/>
      <c r="AAJ125" s="44"/>
      <c r="AAK125" s="44"/>
      <c r="AAL125" s="44"/>
      <c r="AAM125" s="44"/>
      <c r="AAN125" s="44"/>
      <c r="AAO125" s="44"/>
      <c r="AAP125" s="44"/>
      <c r="AAQ125" s="44"/>
      <c r="AAR125" s="44"/>
      <c r="AAS125" s="44"/>
      <c r="AAT125" s="44"/>
      <c r="AAU125" s="44"/>
      <c r="AAV125" s="44"/>
      <c r="AAW125" s="44"/>
      <c r="AAX125" s="44"/>
      <c r="AAY125" s="44"/>
      <c r="AAZ125" s="44"/>
      <c r="ABA125" s="44"/>
      <c r="ABB125" s="44"/>
    </row>
    <row r="126" spans="1:730" x14ac:dyDescent="0.2">
      <c r="A126" s="199" t="s">
        <v>68</v>
      </c>
      <c r="B126" s="200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11"/>
    </row>
    <row r="127" spans="1:730" ht="15.75" customHeight="1" x14ac:dyDescent="0.2">
      <c r="A127" s="199" t="s">
        <v>69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11"/>
      <c r="S127" s="1"/>
      <c r="T127" s="1"/>
      <c r="U127" s="1"/>
      <c r="V127" s="1"/>
      <c r="W127" s="1"/>
      <c r="X127" s="1"/>
      <c r="Y127" s="1"/>
      <c r="Z127" s="1"/>
      <c r="AA127" s="1"/>
    </row>
    <row r="128" spans="1:730" ht="53.25" customHeight="1" x14ac:dyDescent="0.2">
      <c r="A128" s="158" t="s">
        <v>111</v>
      </c>
      <c r="B128" s="158" t="s">
        <v>22</v>
      </c>
      <c r="C128" s="7">
        <v>50</v>
      </c>
      <c r="D128" s="7"/>
      <c r="E128" s="7">
        <v>50</v>
      </c>
      <c r="F128" s="7"/>
      <c r="G128" s="8">
        <v>0</v>
      </c>
      <c r="H128" s="7"/>
      <c r="I128" s="27"/>
      <c r="J128" s="27"/>
      <c r="K128" s="39"/>
      <c r="L128" s="35"/>
      <c r="M128" s="35"/>
      <c r="N128" s="35"/>
      <c r="S128" s="1"/>
      <c r="T128" s="1"/>
      <c r="U128" s="1"/>
      <c r="V128" s="1"/>
      <c r="W128" s="1"/>
      <c r="X128" s="1"/>
      <c r="Y128" s="1"/>
      <c r="Z128" s="1"/>
      <c r="AA128" s="1"/>
    </row>
    <row r="129" spans="1:730" x14ac:dyDescent="0.2">
      <c r="A129" s="46" t="s">
        <v>132</v>
      </c>
      <c r="B129" s="47"/>
      <c r="C129" s="58">
        <f t="shared" ref="C129:H129" si="12">C128</f>
        <v>50</v>
      </c>
      <c r="D129" s="58">
        <f t="shared" si="12"/>
        <v>0</v>
      </c>
      <c r="E129" s="58">
        <f t="shared" si="12"/>
        <v>50</v>
      </c>
      <c r="F129" s="58">
        <f t="shared" si="12"/>
        <v>0</v>
      </c>
      <c r="G129" s="58">
        <f t="shared" si="12"/>
        <v>0</v>
      </c>
      <c r="H129" s="58">
        <f t="shared" si="12"/>
        <v>0</v>
      </c>
      <c r="I129" s="54"/>
      <c r="J129" s="54"/>
      <c r="K129" s="61"/>
      <c r="L129" s="43"/>
      <c r="M129" s="43"/>
      <c r="N129" s="43"/>
      <c r="S129" s="1"/>
      <c r="T129" s="1"/>
      <c r="U129" s="1"/>
      <c r="V129" s="1"/>
      <c r="W129" s="1"/>
      <c r="X129" s="1"/>
      <c r="Y129" s="1"/>
      <c r="Z129" s="1"/>
      <c r="AA129" s="1"/>
    </row>
    <row r="130" spans="1:730" x14ac:dyDescent="0.2">
      <c r="A130" s="46" t="s">
        <v>55</v>
      </c>
      <c r="B130" s="47"/>
      <c r="C130" s="58"/>
      <c r="D130" s="58"/>
      <c r="E130" s="58"/>
      <c r="F130" s="58"/>
      <c r="G130" s="58"/>
      <c r="H130" s="58"/>
      <c r="I130" s="54"/>
      <c r="J130" s="54"/>
      <c r="K130" s="61"/>
      <c r="L130" s="43"/>
      <c r="M130" s="43"/>
      <c r="N130" s="43"/>
      <c r="S130" s="1"/>
      <c r="T130" s="1"/>
      <c r="U130" s="1"/>
      <c r="V130" s="1"/>
      <c r="W130" s="1"/>
      <c r="X130" s="1"/>
      <c r="Y130" s="1"/>
      <c r="Z130" s="1"/>
      <c r="AA130" s="1"/>
    </row>
    <row r="131" spans="1:730" x14ac:dyDescent="0.2">
      <c r="A131" s="23" t="s">
        <v>23</v>
      </c>
      <c r="B131" s="34"/>
      <c r="C131" s="45">
        <f t="shared" ref="C131:H131" si="13">C129+C130</f>
        <v>50</v>
      </c>
      <c r="D131" s="45">
        <f t="shared" si="13"/>
        <v>0</v>
      </c>
      <c r="E131" s="45">
        <f t="shared" si="13"/>
        <v>50</v>
      </c>
      <c r="F131" s="45">
        <f t="shared" si="13"/>
        <v>0</v>
      </c>
      <c r="G131" s="33">
        <f t="shared" si="13"/>
        <v>0</v>
      </c>
      <c r="H131" s="45">
        <f t="shared" si="13"/>
        <v>0</v>
      </c>
      <c r="I131" s="52"/>
      <c r="J131" s="52"/>
      <c r="K131" s="52"/>
      <c r="L131" s="52"/>
      <c r="M131" s="52"/>
      <c r="N131" s="52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x14ac:dyDescent="0.2">
      <c r="A132" s="6"/>
      <c r="B132" s="6"/>
      <c r="C132" s="6"/>
      <c r="D132" s="6"/>
      <c r="E132" s="6"/>
      <c r="F132" s="6"/>
      <c r="G132" s="30"/>
      <c r="H132" s="6"/>
      <c r="I132" s="6"/>
      <c r="J132" s="6"/>
      <c r="K132" s="6"/>
      <c r="L132" s="6"/>
      <c r="M132" s="6"/>
      <c r="N132" s="6"/>
      <c r="S132" s="1"/>
      <c r="T132" s="1"/>
      <c r="U132" s="1"/>
      <c r="V132" s="1"/>
      <c r="W132" s="1"/>
      <c r="X132" s="1"/>
      <c r="Y132" s="1"/>
      <c r="Z132" s="1"/>
      <c r="AA132" s="1"/>
    </row>
    <row r="133" spans="1:730" ht="32.25" customHeight="1" x14ac:dyDescent="0.2">
      <c r="A133" s="196" t="s">
        <v>190</v>
      </c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</row>
    <row r="134" spans="1:730" ht="54" customHeight="1" x14ac:dyDescent="0.2">
      <c r="A134" s="195" t="s">
        <v>36</v>
      </c>
      <c r="B134" s="195"/>
      <c r="C134" s="195"/>
      <c r="D134" s="195"/>
      <c r="E134" s="195"/>
      <c r="F134" s="195"/>
      <c r="G134" s="195"/>
      <c r="H134" s="195"/>
      <c r="I134" s="195"/>
      <c r="J134" s="195"/>
      <c r="K134" s="195"/>
      <c r="L134" s="195"/>
      <c r="M134" s="195"/>
      <c r="N134" s="195"/>
    </row>
    <row r="135" spans="1:730" ht="80.25" customHeight="1" x14ac:dyDescent="0.2">
      <c r="A135" s="195" t="s">
        <v>37</v>
      </c>
      <c r="B135" s="195"/>
      <c r="C135" s="195"/>
      <c r="D135" s="195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</row>
    <row r="136" spans="1:730" x14ac:dyDescent="0.2">
      <c r="A136" s="195" t="s">
        <v>33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</row>
    <row r="137" spans="1:730" ht="93" customHeight="1" x14ac:dyDescent="0.2">
      <c r="A137" s="158" t="s">
        <v>143</v>
      </c>
      <c r="B137" s="158" t="s">
        <v>144</v>
      </c>
      <c r="C137" s="10">
        <v>80</v>
      </c>
      <c r="D137" s="10"/>
      <c r="E137" s="10">
        <v>80</v>
      </c>
      <c r="F137" s="10"/>
      <c r="G137" s="19">
        <v>0</v>
      </c>
      <c r="H137" s="10"/>
      <c r="I137" s="20"/>
      <c r="J137" s="20"/>
      <c r="K137" s="20"/>
      <c r="L137" s="20"/>
      <c r="M137" s="20"/>
      <c r="N137" s="20"/>
    </row>
    <row r="138" spans="1:730" x14ac:dyDescent="0.2">
      <c r="A138" s="158"/>
      <c r="B138" s="158"/>
      <c r="C138" s="10">
        <v>20</v>
      </c>
      <c r="D138" s="10"/>
      <c r="E138" s="10">
        <v>20</v>
      </c>
      <c r="F138" s="10"/>
      <c r="G138" s="19"/>
      <c r="H138" s="10"/>
      <c r="I138" s="20"/>
      <c r="J138" s="20"/>
      <c r="K138" s="20"/>
      <c r="L138" s="20"/>
      <c r="M138" s="20"/>
      <c r="N138" s="20"/>
    </row>
    <row r="139" spans="1:730" x14ac:dyDescent="0.2">
      <c r="A139" s="147" t="s">
        <v>132</v>
      </c>
      <c r="B139" s="158"/>
      <c r="C139" s="10">
        <f>C137+C138</f>
        <v>100</v>
      </c>
      <c r="D139" s="10">
        <f>D137+D138</f>
        <v>0</v>
      </c>
      <c r="E139" s="10">
        <f>E137+E138</f>
        <v>100</v>
      </c>
      <c r="F139" s="10">
        <f>F137+F138</f>
        <v>0</v>
      </c>
      <c r="G139" s="10">
        <f>G137+G138</f>
        <v>0</v>
      </c>
      <c r="H139" s="10">
        <f>H137</f>
        <v>0</v>
      </c>
      <c r="I139" s="20"/>
      <c r="J139" s="20"/>
      <c r="K139" s="20"/>
      <c r="L139" s="20"/>
      <c r="M139" s="20"/>
      <c r="N139" s="20"/>
    </row>
    <row r="140" spans="1:730" x14ac:dyDescent="0.2">
      <c r="A140" s="32" t="s">
        <v>20</v>
      </c>
      <c r="B140" s="23"/>
      <c r="C140" s="60">
        <f t="shared" ref="C140:H140" si="14">C139</f>
        <v>100</v>
      </c>
      <c r="D140" s="60">
        <f t="shared" si="14"/>
        <v>0</v>
      </c>
      <c r="E140" s="60">
        <f t="shared" si="14"/>
        <v>100</v>
      </c>
      <c r="F140" s="60">
        <f t="shared" si="14"/>
        <v>0</v>
      </c>
      <c r="G140" s="60">
        <f t="shared" si="14"/>
        <v>0</v>
      </c>
      <c r="H140" s="60">
        <f t="shared" si="14"/>
        <v>0</v>
      </c>
      <c r="I140" s="74"/>
      <c r="J140" s="74"/>
      <c r="K140" s="74"/>
      <c r="L140" s="74"/>
      <c r="M140" s="74"/>
      <c r="N140" s="74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ht="15.75" x14ac:dyDescent="0.2">
      <c r="A141" s="208" t="s">
        <v>120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10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44"/>
      <c r="HZ141" s="44"/>
      <c r="IA141" s="44"/>
      <c r="IB141" s="44"/>
      <c r="IC141" s="44"/>
      <c r="ID141" s="44"/>
      <c r="IE141" s="44"/>
      <c r="IF141" s="44"/>
      <c r="IG141" s="44"/>
      <c r="IH141" s="44"/>
      <c r="II141" s="44"/>
      <c r="IJ141" s="44"/>
      <c r="IK141" s="44"/>
      <c r="IL141" s="44"/>
      <c r="IM141" s="44"/>
      <c r="IN141" s="44"/>
      <c r="IO141" s="44"/>
      <c r="IP141" s="44"/>
      <c r="IQ141" s="44"/>
      <c r="IR141" s="44"/>
      <c r="IS141" s="44"/>
      <c r="IT141" s="44"/>
      <c r="IU141" s="44"/>
      <c r="IV141" s="44"/>
      <c r="IW141" s="44"/>
      <c r="IX141" s="44"/>
      <c r="IY141" s="44"/>
      <c r="IZ141" s="44"/>
      <c r="JA141" s="44"/>
      <c r="JB141" s="44"/>
      <c r="JC141" s="44"/>
      <c r="JD141" s="44"/>
      <c r="JE141" s="44"/>
      <c r="JF141" s="44"/>
      <c r="JG141" s="44"/>
      <c r="JH141" s="44"/>
      <c r="JI141" s="44"/>
      <c r="JJ141" s="44"/>
      <c r="JK141" s="44"/>
      <c r="JL141" s="44"/>
      <c r="JM141" s="44"/>
      <c r="JN141" s="44"/>
      <c r="JO141" s="44"/>
      <c r="JP141" s="44"/>
      <c r="JQ141" s="44"/>
      <c r="JR141" s="44"/>
      <c r="JS141" s="44"/>
      <c r="JT141" s="44"/>
      <c r="JU141" s="44"/>
      <c r="JV141" s="44"/>
      <c r="JW141" s="44"/>
      <c r="JX141" s="44"/>
      <c r="JY141" s="44"/>
      <c r="JZ141" s="44"/>
      <c r="KA141" s="44"/>
      <c r="KB141" s="44"/>
      <c r="KC141" s="44"/>
      <c r="KD141" s="44"/>
      <c r="KE141" s="44"/>
      <c r="KF141" s="44"/>
      <c r="KG141" s="44"/>
      <c r="KH141" s="44"/>
      <c r="KI141" s="44"/>
      <c r="KJ141" s="44"/>
      <c r="KK141" s="44"/>
      <c r="KL141" s="44"/>
      <c r="KM141" s="44"/>
      <c r="KN141" s="44"/>
      <c r="KO141" s="44"/>
      <c r="KP141" s="44"/>
      <c r="KQ141" s="44"/>
      <c r="KR141" s="44"/>
      <c r="KS141" s="44"/>
      <c r="KT141" s="44"/>
      <c r="KU141" s="44"/>
      <c r="KV141" s="44"/>
      <c r="KW141" s="44"/>
      <c r="KX141" s="44"/>
      <c r="KY141" s="44"/>
      <c r="KZ141" s="44"/>
      <c r="LA141" s="44"/>
      <c r="LB141" s="44"/>
      <c r="LC141" s="44"/>
      <c r="LD141" s="44"/>
      <c r="LE141" s="44"/>
      <c r="LF141" s="44"/>
      <c r="LG141" s="44"/>
      <c r="LH141" s="44"/>
      <c r="LI141" s="44"/>
      <c r="LJ141" s="44"/>
      <c r="LK141" s="44"/>
      <c r="LL141" s="44"/>
      <c r="LM141" s="44"/>
      <c r="LN141" s="44"/>
      <c r="LO141" s="44"/>
      <c r="LP141" s="44"/>
      <c r="LQ141" s="44"/>
      <c r="LR141" s="44"/>
      <c r="LS141" s="44"/>
      <c r="LT141" s="44"/>
      <c r="LU141" s="44"/>
      <c r="LV141" s="44"/>
      <c r="LW141" s="44"/>
      <c r="LX141" s="44"/>
      <c r="LY141" s="44"/>
      <c r="LZ141" s="44"/>
      <c r="MA141" s="44"/>
      <c r="MB141" s="44"/>
      <c r="MC141" s="44"/>
      <c r="MD141" s="44"/>
      <c r="ME141" s="44"/>
      <c r="MF141" s="44"/>
      <c r="MG141" s="44"/>
      <c r="MH141" s="44"/>
      <c r="MI141" s="44"/>
      <c r="MJ141" s="44"/>
      <c r="MK141" s="44"/>
      <c r="ML141" s="44"/>
      <c r="MM141" s="44"/>
      <c r="MN141" s="44"/>
      <c r="MO141" s="44"/>
      <c r="MP141" s="44"/>
      <c r="MQ141" s="44"/>
      <c r="MR141" s="44"/>
      <c r="MS141" s="44"/>
      <c r="MT141" s="44"/>
      <c r="MU141" s="44"/>
      <c r="MV141" s="44"/>
      <c r="MW141" s="44"/>
      <c r="MX141" s="44"/>
      <c r="MY141" s="44"/>
      <c r="MZ141" s="44"/>
      <c r="NA141" s="44"/>
      <c r="NB141" s="44"/>
      <c r="NC141" s="44"/>
      <c r="ND141" s="44"/>
      <c r="NE141" s="44"/>
      <c r="NF141" s="44"/>
      <c r="NG141" s="44"/>
      <c r="NH141" s="44"/>
      <c r="NI141" s="44"/>
      <c r="NJ141" s="44"/>
      <c r="NK141" s="44"/>
      <c r="NL141" s="44"/>
      <c r="NM141" s="44"/>
      <c r="NN141" s="44"/>
      <c r="NO141" s="44"/>
      <c r="NP141" s="44"/>
      <c r="NQ141" s="44"/>
      <c r="NR141" s="44"/>
      <c r="NS141" s="44"/>
      <c r="NT141" s="44"/>
      <c r="NU141" s="44"/>
      <c r="NV141" s="44"/>
      <c r="NW141" s="44"/>
      <c r="NX141" s="44"/>
      <c r="NY141" s="44"/>
      <c r="NZ141" s="44"/>
      <c r="OA141" s="44"/>
      <c r="OB141" s="44"/>
      <c r="OC141" s="44"/>
      <c r="OD141" s="44"/>
      <c r="OE141" s="44"/>
      <c r="OF141" s="44"/>
      <c r="OG141" s="44"/>
      <c r="OH141" s="44"/>
      <c r="OI141" s="44"/>
      <c r="OJ141" s="44"/>
      <c r="OK141" s="44"/>
      <c r="OL141" s="44"/>
      <c r="OM141" s="44"/>
      <c r="ON141" s="44"/>
      <c r="OO141" s="44"/>
      <c r="OP141" s="44"/>
      <c r="OQ141" s="44"/>
      <c r="OR141" s="44"/>
      <c r="OS141" s="44"/>
      <c r="OT141" s="44"/>
      <c r="OU141" s="44"/>
      <c r="OV141" s="44"/>
      <c r="OW141" s="44"/>
      <c r="OX141" s="44"/>
      <c r="OY141" s="44"/>
      <c r="OZ141" s="44"/>
      <c r="PA141" s="44"/>
      <c r="PB141" s="44"/>
      <c r="PC141" s="44"/>
      <c r="PD141" s="44"/>
      <c r="PE141" s="44"/>
      <c r="PF141" s="44"/>
      <c r="PG141" s="44"/>
      <c r="PH141" s="44"/>
      <c r="PI141" s="44"/>
      <c r="PJ141" s="44"/>
      <c r="PK141" s="44"/>
      <c r="PL141" s="44"/>
      <c r="PM141" s="44"/>
      <c r="PN141" s="44"/>
      <c r="PO141" s="44"/>
      <c r="PP141" s="44"/>
      <c r="PQ141" s="44"/>
      <c r="PR141" s="44"/>
      <c r="PS141" s="44"/>
      <c r="PT141" s="44"/>
      <c r="PU141" s="44"/>
      <c r="PV141" s="44"/>
      <c r="PW141" s="44"/>
      <c r="PX141" s="44"/>
      <c r="PY141" s="44"/>
      <c r="PZ141" s="44"/>
      <c r="QA141" s="44"/>
      <c r="QB141" s="44"/>
      <c r="QC141" s="44"/>
      <c r="QD141" s="44"/>
      <c r="QE141" s="44"/>
      <c r="QF141" s="44"/>
      <c r="QG141" s="44"/>
      <c r="QH141" s="44"/>
      <c r="QI141" s="44"/>
      <c r="QJ141" s="44"/>
      <c r="QK141" s="44"/>
      <c r="QL141" s="44"/>
      <c r="QM141" s="44"/>
      <c r="QN141" s="44"/>
      <c r="QO141" s="44"/>
      <c r="QP141" s="44"/>
      <c r="QQ141" s="44"/>
      <c r="QR141" s="44"/>
      <c r="QS141" s="44"/>
      <c r="QT141" s="44"/>
      <c r="QU141" s="44"/>
      <c r="QV141" s="44"/>
      <c r="QW141" s="44"/>
      <c r="QX141" s="44"/>
      <c r="QY141" s="44"/>
      <c r="QZ141" s="44"/>
      <c r="RA141" s="44"/>
      <c r="RB141" s="44"/>
      <c r="RC141" s="44"/>
      <c r="RD141" s="44"/>
      <c r="RE141" s="44"/>
      <c r="RF141" s="44"/>
      <c r="RG141" s="44"/>
      <c r="RH141" s="44"/>
      <c r="RI141" s="44"/>
      <c r="RJ141" s="44"/>
      <c r="RK141" s="44"/>
      <c r="RL141" s="44"/>
      <c r="RM141" s="44"/>
      <c r="RN141" s="44"/>
      <c r="RO141" s="44"/>
      <c r="RP141" s="44"/>
      <c r="RQ141" s="44"/>
      <c r="RR141" s="44"/>
      <c r="RS141" s="44"/>
      <c r="RT141" s="44"/>
      <c r="RU141" s="44"/>
      <c r="RV141" s="44"/>
      <c r="RW141" s="44"/>
      <c r="RX141" s="44"/>
      <c r="RY141" s="44"/>
      <c r="RZ141" s="44"/>
      <c r="SA141" s="44"/>
      <c r="SB141" s="44"/>
      <c r="SC141" s="44"/>
      <c r="SD141" s="44"/>
      <c r="SE141" s="44"/>
      <c r="SF141" s="44"/>
      <c r="SG141" s="44"/>
      <c r="SH141" s="44"/>
      <c r="SI141" s="44"/>
      <c r="SJ141" s="44"/>
      <c r="SK141" s="44"/>
      <c r="SL141" s="44"/>
      <c r="SM141" s="44"/>
      <c r="SN141" s="44"/>
      <c r="SO141" s="44"/>
      <c r="SP141" s="44"/>
      <c r="SQ141" s="44"/>
      <c r="SR141" s="44"/>
      <c r="SS141" s="44"/>
      <c r="ST141" s="44"/>
      <c r="SU141" s="44"/>
      <c r="SV141" s="44"/>
      <c r="SW141" s="44"/>
      <c r="SX141" s="44"/>
      <c r="SY141" s="44"/>
      <c r="SZ141" s="44"/>
      <c r="TA141" s="44"/>
      <c r="TB141" s="44"/>
      <c r="TC141" s="44"/>
      <c r="TD141" s="44"/>
      <c r="TE141" s="44"/>
      <c r="TF141" s="44"/>
      <c r="TG141" s="44"/>
      <c r="TH141" s="44"/>
      <c r="TI141" s="44"/>
      <c r="TJ141" s="44"/>
      <c r="TK141" s="44"/>
      <c r="TL141" s="44"/>
      <c r="TM141" s="44"/>
      <c r="TN141" s="44"/>
      <c r="TO141" s="44"/>
      <c r="TP141" s="44"/>
      <c r="TQ141" s="44"/>
      <c r="TR141" s="44"/>
      <c r="TS141" s="44"/>
      <c r="TT141" s="44"/>
      <c r="TU141" s="44"/>
      <c r="TV141" s="44"/>
      <c r="TW141" s="44"/>
      <c r="TX141" s="44"/>
      <c r="TY141" s="44"/>
      <c r="TZ141" s="44"/>
      <c r="UA141" s="44"/>
      <c r="UB141" s="44"/>
      <c r="UC141" s="44"/>
      <c r="UD141" s="44"/>
      <c r="UE141" s="44"/>
      <c r="UF141" s="44"/>
      <c r="UG141" s="44"/>
      <c r="UH141" s="44"/>
      <c r="UI141" s="44"/>
      <c r="UJ141" s="44"/>
      <c r="UK141" s="44"/>
      <c r="UL141" s="44"/>
      <c r="UM141" s="44"/>
      <c r="UN141" s="44"/>
      <c r="UO141" s="44"/>
      <c r="UP141" s="44"/>
      <c r="UQ141" s="44"/>
      <c r="UR141" s="44"/>
      <c r="US141" s="44"/>
      <c r="UT141" s="44"/>
      <c r="UU141" s="44"/>
      <c r="UV141" s="44"/>
      <c r="UW141" s="44"/>
      <c r="UX141" s="44"/>
      <c r="UY141" s="44"/>
      <c r="UZ141" s="44"/>
      <c r="VA141" s="44"/>
      <c r="VB141" s="44"/>
      <c r="VC141" s="44"/>
      <c r="VD141" s="44"/>
      <c r="VE141" s="44"/>
      <c r="VF141" s="44"/>
      <c r="VG141" s="44"/>
      <c r="VH141" s="44"/>
      <c r="VI141" s="44"/>
      <c r="VJ141" s="44"/>
      <c r="VK141" s="44"/>
      <c r="VL141" s="44"/>
      <c r="VM141" s="44"/>
      <c r="VN141" s="44"/>
      <c r="VO141" s="44"/>
      <c r="VP141" s="44"/>
      <c r="VQ141" s="44"/>
      <c r="VR141" s="44"/>
      <c r="VS141" s="44"/>
      <c r="VT141" s="44"/>
      <c r="VU141" s="44"/>
      <c r="VV141" s="44"/>
      <c r="VW141" s="44"/>
      <c r="VX141" s="44"/>
      <c r="VY141" s="44"/>
      <c r="VZ141" s="44"/>
      <c r="WA141" s="44"/>
      <c r="WB141" s="44"/>
      <c r="WC141" s="44"/>
      <c r="WD141" s="44"/>
      <c r="WE141" s="44"/>
      <c r="WF141" s="44"/>
      <c r="WG141" s="44"/>
      <c r="WH141" s="44"/>
      <c r="WI141" s="44"/>
      <c r="WJ141" s="44"/>
      <c r="WK141" s="44"/>
      <c r="WL141" s="44"/>
      <c r="WM141" s="44"/>
      <c r="WN141" s="44"/>
      <c r="WO141" s="44"/>
      <c r="WP141" s="44"/>
      <c r="WQ141" s="44"/>
      <c r="WR141" s="44"/>
      <c r="WS141" s="44"/>
      <c r="WT141" s="44"/>
      <c r="WU141" s="44"/>
      <c r="WV141" s="44"/>
      <c r="WW141" s="44"/>
      <c r="WX141" s="44"/>
      <c r="WY141" s="44"/>
      <c r="WZ141" s="44"/>
      <c r="XA141" s="44"/>
      <c r="XB141" s="44"/>
      <c r="XC141" s="44"/>
      <c r="XD141" s="44"/>
      <c r="XE141" s="44"/>
      <c r="XF141" s="44"/>
      <c r="XG141" s="44"/>
      <c r="XH141" s="44"/>
      <c r="XI141" s="44"/>
      <c r="XJ141" s="44"/>
      <c r="XK141" s="44"/>
      <c r="XL141" s="44"/>
      <c r="XM141" s="44"/>
      <c r="XN141" s="44"/>
      <c r="XO141" s="44"/>
      <c r="XP141" s="44"/>
      <c r="XQ141" s="44"/>
      <c r="XR141" s="44"/>
      <c r="XS141" s="44"/>
      <c r="XT141" s="44"/>
      <c r="XU141" s="44"/>
      <c r="XV141" s="44"/>
      <c r="XW141" s="44"/>
      <c r="XX141" s="44"/>
      <c r="XY141" s="44"/>
      <c r="XZ141" s="44"/>
      <c r="YA141" s="44"/>
      <c r="YB141" s="44"/>
      <c r="YC141" s="44"/>
      <c r="YD141" s="44"/>
      <c r="YE141" s="44"/>
      <c r="YF141" s="44"/>
      <c r="YG141" s="44"/>
      <c r="YH141" s="44"/>
      <c r="YI141" s="44"/>
      <c r="YJ141" s="44"/>
      <c r="YK141" s="44"/>
      <c r="YL141" s="44"/>
      <c r="YM141" s="44"/>
      <c r="YN141" s="44"/>
      <c r="YO141" s="44"/>
      <c r="YP141" s="44"/>
      <c r="YQ141" s="44"/>
      <c r="YR141" s="44"/>
      <c r="YS141" s="44"/>
      <c r="YT141" s="44"/>
      <c r="YU141" s="44"/>
      <c r="YV141" s="44"/>
      <c r="YW141" s="44"/>
      <c r="YX141" s="44"/>
      <c r="YY141" s="44"/>
      <c r="YZ141" s="44"/>
      <c r="ZA141" s="44"/>
      <c r="ZB141" s="44"/>
      <c r="ZC141" s="44"/>
      <c r="ZD141" s="44"/>
      <c r="ZE141" s="44"/>
      <c r="ZF141" s="44"/>
      <c r="ZG141" s="44"/>
      <c r="ZH141" s="44"/>
      <c r="ZI141" s="44"/>
      <c r="ZJ141" s="44"/>
      <c r="ZK141" s="44"/>
      <c r="ZL141" s="44"/>
      <c r="ZM141" s="44"/>
      <c r="ZN141" s="44"/>
      <c r="ZO141" s="44"/>
      <c r="ZP141" s="44"/>
      <c r="ZQ141" s="44"/>
      <c r="ZR141" s="44"/>
      <c r="ZS141" s="44"/>
      <c r="ZT141" s="44"/>
      <c r="ZU141" s="44"/>
      <c r="ZV141" s="44"/>
      <c r="ZW141" s="44"/>
      <c r="ZX141" s="44"/>
      <c r="ZY141" s="44"/>
      <c r="ZZ141" s="44"/>
      <c r="AAA141" s="44"/>
      <c r="AAB141" s="44"/>
      <c r="AAC141" s="44"/>
      <c r="AAD141" s="44"/>
      <c r="AAE141" s="44"/>
      <c r="AAF141" s="44"/>
      <c r="AAG141" s="44"/>
      <c r="AAH141" s="44"/>
      <c r="AAI141" s="44"/>
      <c r="AAJ141" s="44"/>
      <c r="AAK141" s="44"/>
      <c r="AAL141" s="44"/>
      <c r="AAM141" s="44"/>
      <c r="AAN141" s="44"/>
      <c r="AAO141" s="44"/>
      <c r="AAP141" s="44"/>
      <c r="AAQ141" s="44"/>
      <c r="AAR141" s="44"/>
      <c r="AAS141" s="44"/>
      <c r="AAT141" s="44"/>
      <c r="AAU141" s="44"/>
      <c r="AAV141" s="44"/>
      <c r="AAW141" s="44"/>
      <c r="AAX141" s="44"/>
      <c r="AAY141" s="44"/>
      <c r="AAZ141" s="44"/>
      <c r="ABA141" s="44"/>
      <c r="ABB141" s="44"/>
    </row>
    <row r="142" spans="1:730" x14ac:dyDescent="0.2">
      <c r="A142" s="195" t="s">
        <v>31</v>
      </c>
      <c r="B142" s="195"/>
      <c r="C142" s="195"/>
      <c r="D142" s="195"/>
      <c r="E142" s="195"/>
      <c r="F142" s="195"/>
      <c r="G142" s="195"/>
      <c r="H142" s="195"/>
      <c r="I142" s="195"/>
      <c r="J142" s="195"/>
      <c r="K142" s="195"/>
      <c r="L142" s="195"/>
      <c r="M142" s="195"/>
      <c r="N142" s="195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ht="31.5" customHeight="1" x14ac:dyDescent="0.2">
      <c r="A143" s="195" t="s">
        <v>32</v>
      </c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S143" s="1"/>
      <c r="T143" s="1"/>
      <c r="U143" s="1"/>
      <c r="V143" s="1"/>
      <c r="W143" s="1"/>
      <c r="X143" s="1"/>
      <c r="Y143" s="1"/>
      <c r="Z143" s="1"/>
      <c r="AA143" s="1"/>
    </row>
    <row r="144" spans="1:730" ht="56.25" customHeight="1" x14ac:dyDescent="0.2">
      <c r="A144" s="158" t="s">
        <v>107</v>
      </c>
      <c r="B144" s="160" t="s">
        <v>109</v>
      </c>
      <c r="C144" s="19">
        <v>60</v>
      </c>
      <c r="D144" s="19"/>
      <c r="E144" s="19">
        <v>60</v>
      </c>
      <c r="F144" s="19"/>
      <c r="G144" s="19">
        <v>0</v>
      </c>
      <c r="H144" s="19"/>
      <c r="I144" s="19"/>
      <c r="J144" s="19"/>
      <c r="K144" s="19"/>
      <c r="L144" s="72"/>
      <c r="M144" s="72"/>
      <c r="N144" s="72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45.75" customHeight="1" x14ac:dyDescent="0.2">
      <c r="A145" s="158" t="s">
        <v>108</v>
      </c>
      <c r="B145" s="160" t="s">
        <v>110</v>
      </c>
      <c r="C145" s="19">
        <v>40</v>
      </c>
      <c r="D145" s="19"/>
      <c r="E145" s="19">
        <v>40</v>
      </c>
      <c r="F145" s="19"/>
      <c r="G145" s="19">
        <v>0</v>
      </c>
      <c r="H145" s="19"/>
      <c r="I145" s="19"/>
      <c r="J145" s="19"/>
      <c r="K145" s="19"/>
      <c r="L145" s="19"/>
      <c r="M145" s="19"/>
      <c r="N145" s="19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68" t="s">
        <v>54</v>
      </c>
      <c r="B146" s="160"/>
      <c r="C146" s="19">
        <f t="shared" ref="C146:H146" si="15">C144+C145</f>
        <v>100</v>
      </c>
      <c r="D146" s="19">
        <f t="shared" si="15"/>
        <v>0</v>
      </c>
      <c r="E146" s="19">
        <f t="shared" si="15"/>
        <v>100</v>
      </c>
      <c r="F146" s="19">
        <f t="shared" si="15"/>
        <v>0</v>
      </c>
      <c r="G146" s="19">
        <f t="shared" si="15"/>
        <v>0</v>
      </c>
      <c r="H146" s="19">
        <f t="shared" si="15"/>
        <v>0</v>
      </c>
      <c r="I146" s="19"/>
      <c r="J146" s="19"/>
      <c r="K146" s="19"/>
      <c r="L146" s="19"/>
      <c r="M146" s="19"/>
      <c r="N146" s="19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26" t="s">
        <v>65</v>
      </c>
      <c r="B147" s="6"/>
      <c r="C147" s="80">
        <f>C146</f>
        <v>100</v>
      </c>
      <c r="D147" s="80">
        <f t="shared" ref="D147:H147" si="16">D146</f>
        <v>0</v>
      </c>
      <c r="E147" s="80">
        <f t="shared" si="16"/>
        <v>100</v>
      </c>
      <c r="F147" s="80">
        <f t="shared" si="16"/>
        <v>0</v>
      </c>
      <c r="G147" s="80">
        <f t="shared" si="16"/>
        <v>0</v>
      </c>
      <c r="H147" s="80">
        <f t="shared" si="16"/>
        <v>0</v>
      </c>
      <c r="I147" s="30"/>
      <c r="J147" s="30"/>
      <c r="K147" s="30"/>
      <c r="L147" s="30"/>
      <c r="M147" s="30"/>
      <c r="N147" s="30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26"/>
      <c r="B148" s="6"/>
      <c r="C148" s="80"/>
      <c r="D148" s="80"/>
      <c r="E148" s="80"/>
      <c r="F148" s="80"/>
      <c r="G148" s="80"/>
      <c r="H148" s="80"/>
      <c r="I148" s="30"/>
      <c r="J148" s="30"/>
      <c r="K148" s="30"/>
      <c r="L148" s="30"/>
      <c r="M148" s="30"/>
      <c r="N148" s="30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35.25" customHeight="1" x14ac:dyDescent="0.2">
      <c r="A149" s="196" t="s">
        <v>192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9.25" customHeight="1" x14ac:dyDescent="0.2">
      <c r="A150" s="195" t="s">
        <v>43</v>
      </c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41.25" customHeight="1" x14ac:dyDescent="0.2">
      <c r="A151" s="195" t="s">
        <v>44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x14ac:dyDescent="0.2">
      <c r="A152" s="207" t="s">
        <v>45</v>
      </c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  <c r="L152" s="207"/>
      <c r="M152" s="207"/>
      <c r="N152" s="207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02" customHeight="1" x14ac:dyDescent="0.2">
      <c r="A153" s="38" t="s">
        <v>46</v>
      </c>
      <c r="B153" s="158" t="s">
        <v>17</v>
      </c>
      <c r="C153" s="10">
        <v>50</v>
      </c>
      <c r="D153" s="10">
        <f>D154+D155+D156</f>
        <v>0</v>
      </c>
      <c r="E153" s="10">
        <f>E154+E155+E156</f>
        <v>50</v>
      </c>
      <c r="F153" s="10">
        <f>F154+F155+F156</f>
        <v>0</v>
      </c>
      <c r="G153" s="10">
        <v>0</v>
      </c>
      <c r="H153" s="7"/>
      <c r="I153" s="6"/>
      <c r="J153" s="6"/>
      <c r="K153" s="6"/>
      <c r="L153" s="6"/>
      <c r="M153" s="6"/>
      <c r="N153" s="6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38" t="s">
        <v>82</v>
      </c>
      <c r="B154" s="158"/>
      <c r="C154" s="10">
        <f>C153</f>
        <v>50</v>
      </c>
      <c r="D154" s="7"/>
      <c r="E154" s="10">
        <v>50</v>
      </c>
      <c r="F154" s="7"/>
      <c r="G154" s="19">
        <f>G153</f>
        <v>0</v>
      </c>
      <c r="H154" s="7"/>
      <c r="I154" s="6"/>
      <c r="J154" s="6"/>
      <c r="K154" s="6"/>
      <c r="L154" s="6"/>
      <c r="M154" s="6"/>
      <c r="N154" s="6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38" t="s">
        <v>87</v>
      </c>
      <c r="B155" s="158"/>
      <c r="C155" s="10"/>
      <c r="D155" s="7"/>
      <c r="E155" s="10">
        <v>0</v>
      </c>
      <c r="F155" s="7"/>
      <c r="G155" s="19">
        <v>0</v>
      </c>
      <c r="H155" s="7"/>
      <c r="I155" s="6"/>
      <c r="J155" s="6"/>
      <c r="K155" s="6"/>
      <c r="L155" s="6"/>
      <c r="M155" s="6"/>
      <c r="N155" s="6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38" t="s">
        <v>112</v>
      </c>
      <c r="B156" s="158"/>
      <c r="C156" s="10"/>
      <c r="D156" s="7"/>
      <c r="E156" s="10">
        <v>0</v>
      </c>
      <c r="F156" s="7"/>
      <c r="G156" s="19">
        <v>0</v>
      </c>
      <c r="H156" s="7"/>
      <c r="I156" s="6"/>
      <c r="J156" s="6"/>
      <c r="K156" s="6"/>
      <c r="L156" s="6"/>
      <c r="M156" s="6"/>
      <c r="N156" s="6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96" t="s">
        <v>19</v>
      </c>
      <c r="B157" s="96"/>
      <c r="C157" s="97">
        <f t="shared" ref="C157:H157" si="17">C154+C155+C156</f>
        <v>50</v>
      </c>
      <c r="D157" s="97">
        <f t="shared" si="17"/>
        <v>0</v>
      </c>
      <c r="E157" s="97">
        <f t="shared" si="17"/>
        <v>50</v>
      </c>
      <c r="F157" s="97">
        <f t="shared" si="17"/>
        <v>0</v>
      </c>
      <c r="G157" s="97">
        <f t="shared" si="17"/>
        <v>0</v>
      </c>
      <c r="H157" s="97">
        <f t="shared" si="17"/>
        <v>0</v>
      </c>
      <c r="I157" s="26"/>
      <c r="J157" s="6"/>
      <c r="K157" s="6"/>
      <c r="L157" s="6"/>
      <c r="M157" s="6"/>
      <c r="N157" s="6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x14ac:dyDescent="0.2">
      <c r="A158" s="207" t="s">
        <v>47</v>
      </c>
      <c r="B158" s="207"/>
      <c r="C158" s="207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79.5" customHeight="1" x14ac:dyDescent="0.2">
      <c r="A159" s="38" t="s">
        <v>48</v>
      </c>
      <c r="B159" s="158" t="s">
        <v>17</v>
      </c>
      <c r="C159" s="10">
        <v>50</v>
      </c>
      <c r="D159" s="7"/>
      <c r="E159" s="10">
        <v>50</v>
      </c>
      <c r="F159" s="7"/>
      <c r="G159" s="8">
        <v>0</v>
      </c>
      <c r="H159" s="7"/>
      <c r="I159" s="7"/>
      <c r="J159" s="36"/>
      <c r="K159" s="36"/>
      <c r="L159" s="36"/>
      <c r="M159" s="36"/>
      <c r="N159" s="36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10" t="s">
        <v>49</v>
      </c>
      <c r="B160" s="96"/>
      <c r="C160" s="111">
        <f t="shared" ref="C160:H160" si="18">C159</f>
        <v>50</v>
      </c>
      <c r="D160" s="111">
        <f t="shared" si="18"/>
        <v>0</v>
      </c>
      <c r="E160" s="111">
        <f t="shared" si="18"/>
        <v>50</v>
      </c>
      <c r="F160" s="111">
        <f t="shared" si="18"/>
        <v>0</v>
      </c>
      <c r="G160" s="111">
        <f t="shared" si="18"/>
        <v>0</v>
      </c>
      <c r="H160" s="111">
        <f t="shared" si="18"/>
        <v>0</v>
      </c>
      <c r="I160" s="7"/>
      <c r="J160" s="36"/>
      <c r="K160" s="36"/>
      <c r="L160" s="36"/>
      <c r="M160" s="36"/>
      <c r="N160" s="36"/>
      <c r="S160" s="1"/>
      <c r="T160" s="1"/>
      <c r="U160" s="1"/>
      <c r="V160" s="1"/>
      <c r="W160" s="1"/>
      <c r="X160" s="1"/>
      <c r="Y160" s="1"/>
      <c r="Z160" s="1"/>
      <c r="AA160" s="1"/>
    </row>
    <row r="161" spans="1:731" x14ac:dyDescent="0.2">
      <c r="A161" s="95" t="s">
        <v>134</v>
      </c>
      <c r="B161" s="56"/>
      <c r="C161" s="57">
        <f t="shared" ref="C161:H161" si="19">C154+C160</f>
        <v>100</v>
      </c>
      <c r="D161" s="57">
        <f t="shared" si="19"/>
        <v>0</v>
      </c>
      <c r="E161" s="57">
        <f t="shared" si="19"/>
        <v>100</v>
      </c>
      <c r="F161" s="57">
        <f t="shared" si="19"/>
        <v>0</v>
      </c>
      <c r="G161" s="57">
        <f t="shared" si="19"/>
        <v>0</v>
      </c>
      <c r="H161" s="57">
        <f t="shared" si="19"/>
        <v>0</v>
      </c>
      <c r="I161" s="55"/>
      <c r="J161" s="55"/>
      <c r="K161" s="55"/>
      <c r="L161" s="55"/>
      <c r="M161" s="55"/>
      <c r="N161" s="55"/>
      <c r="S161" s="1"/>
      <c r="T161" s="1"/>
      <c r="U161" s="1"/>
      <c r="V161" s="1"/>
      <c r="W161" s="1"/>
      <c r="X161" s="1"/>
      <c r="Y161" s="1"/>
      <c r="Z161" s="1"/>
      <c r="AA161" s="1"/>
    </row>
    <row r="162" spans="1:731" x14ac:dyDescent="0.2">
      <c r="A162" s="95" t="s">
        <v>24</v>
      </c>
      <c r="B162" s="56"/>
      <c r="C162" s="129">
        <f>C155</f>
        <v>0</v>
      </c>
      <c r="D162" s="129">
        <f t="shared" ref="D162:H163" si="20">D155</f>
        <v>0</v>
      </c>
      <c r="E162" s="129">
        <f t="shared" si="20"/>
        <v>0</v>
      </c>
      <c r="F162" s="129">
        <f t="shared" si="20"/>
        <v>0</v>
      </c>
      <c r="G162" s="129">
        <f t="shared" si="20"/>
        <v>0</v>
      </c>
      <c r="H162" s="129">
        <f t="shared" si="20"/>
        <v>0</v>
      </c>
      <c r="I162" s="55"/>
      <c r="J162" s="55"/>
      <c r="K162" s="55"/>
      <c r="L162" s="55"/>
      <c r="M162" s="55"/>
      <c r="N162" s="55"/>
      <c r="S162" s="1"/>
      <c r="T162" s="1"/>
      <c r="U162" s="1"/>
      <c r="V162" s="1"/>
      <c r="W162" s="1"/>
      <c r="X162" s="1"/>
      <c r="Y162" s="1"/>
      <c r="Z162" s="1"/>
      <c r="AA162" s="1"/>
    </row>
    <row r="163" spans="1:731" x14ac:dyDescent="0.2">
      <c r="A163" s="95" t="s">
        <v>59</v>
      </c>
      <c r="B163" s="56"/>
      <c r="C163" s="129">
        <f>C156</f>
        <v>0</v>
      </c>
      <c r="D163" s="129">
        <f t="shared" si="20"/>
        <v>0</v>
      </c>
      <c r="E163" s="129">
        <f t="shared" si="20"/>
        <v>0</v>
      </c>
      <c r="F163" s="129">
        <f t="shared" si="20"/>
        <v>0</v>
      </c>
      <c r="G163" s="129">
        <f t="shared" si="20"/>
        <v>0</v>
      </c>
      <c r="H163" s="129">
        <f t="shared" si="20"/>
        <v>0</v>
      </c>
      <c r="I163" s="55"/>
      <c r="J163" s="55"/>
      <c r="K163" s="55"/>
      <c r="L163" s="55"/>
      <c r="M163" s="55"/>
      <c r="N163" s="55"/>
      <c r="S163" s="1"/>
      <c r="T163" s="1"/>
      <c r="U163" s="1"/>
      <c r="V163" s="1"/>
      <c r="W163" s="1"/>
      <c r="X163" s="1"/>
      <c r="Y163" s="1"/>
      <c r="Z163" s="1"/>
      <c r="AA163" s="1"/>
    </row>
    <row r="164" spans="1:731" x14ac:dyDescent="0.2">
      <c r="A164" s="32" t="s">
        <v>23</v>
      </c>
      <c r="B164" s="23"/>
      <c r="C164" s="33">
        <f t="shared" ref="C164:H164" si="21">C161+C162+C163</f>
        <v>100</v>
      </c>
      <c r="D164" s="33">
        <f t="shared" si="21"/>
        <v>0</v>
      </c>
      <c r="E164" s="33">
        <f t="shared" si="21"/>
        <v>100</v>
      </c>
      <c r="F164" s="33">
        <f t="shared" si="21"/>
        <v>0</v>
      </c>
      <c r="G164" s="33">
        <f t="shared" si="21"/>
        <v>0</v>
      </c>
      <c r="H164" s="33">
        <f t="shared" si="21"/>
        <v>0</v>
      </c>
      <c r="I164" s="23"/>
      <c r="J164" s="23"/>
      <c r="K164" s="23"/>
      <c r="L164" s="23"/>
      <c r="M164" s="23"/>
      <c r="N164" s="23"/>
      <c r="S164" s="1"/>
      <c r="T164" s="1"/>
      <c r="U164" s="1"/>
      <c r="V164" s="1"/>
      <c r="W164" s="1"/>
      <c r="X164" s="1"/>
      <c r="Y164" s="1"/>
      <c r="Z164" s="1"/>
      <c r="AA164" s="1"/>
    </row>
    <row r="165" spans="1:731" x14ac:dyDescent="0.2">
      <c r="A165" s="6"/>
      <c r="B165" s="6"/>
      <c r="C165" s="6"/>
      <c r="D165" s="6"/>
      <c r="E165" s="6"/>
      <c r="F165" s="6"/>
      <c r="G165" s="30"/>
      <c r="H165" s="6"/>
      <c r="I165" s="6"/>
      <c r="J165" s="6"/>
      <c r="K165" s="6"/>
      <c r="L165" s="6"/>
      <c r="M165" s="6"/>
      <c r="N165" s="6"/>
      <c r="S165" s="1"/>
      <c r="T165" s="1"/>
      <c r="U165" s="1"/>
      <c r="V165" s="1"/>
      <c r="W165" s="1"/>
      <c r="X165" s="1"/>
      <c r="Y165" s="1"/>
      <c r="Z165" s="1"/>
      <c r="AA165" s="1"/>
    </row>
    <row r="166" spans="1:731" ht="30" customHeight="1" x14ac:dyDescent="0.2">
      <c r="A166" s="196" t="s">
        <v>193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S166" s="1"/>
      <c r="T166" s="1"/>
      <c r="U166" s="1"/>
      <c r="V166" s="1"/>
      <c r="W166" s="1"/>
      <c r="X166" s="1"/>
      <c r="Y166" s="1"/>
      <c r="Z166" s="1"/>
      <c r="AA166" s="1"/>
    </row>
    <row r="167" spans="1:731" ht="27.75" customHeight="1" x14ac:dyDescent="0.2">
      <c r="A167" s="195" t="s">
        <v>50</v>
      </c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S167" s="1"/>
      <c r="T167" s="1"/>
      <c r="U167" s="1"/>
      <c r="V167" s="1"/>
      <c r="W167" s="1"/>
      <c r="X167" s="1"/>
      <c r="Y167" s="1"/>
      <c r="Z167" s="1"/>
      <c r="AA167" s="1"/>
    </row>
    <row r="168" spans="1:731" ht="30" customHeight="1" x14ac:dyDescent="0.2">
      <c r="A168" s="195" t="s">
        <v>51</v>
      </c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S168" s="1"/>
      <c r="T168" s="1"/>
      <c r="U168" s="1"/>
      <c r="V168" s="1"/>
      <c r="W168" s="1"/>
      <c r="X168" s="1"/>
      <c r="Y168" s="1"/>
      <c r="Z168" s="1"/>
      <c r="AA168" s="1"/>
    </row>
    <row r="169" spans="1:731" ht="45" customHeight="1" x14ac:dyDescent="0.2">
      <c r="A169" s="158" t="s">
        <v>72</v>
      </c>
      <c r="B169" s="162" t="s">
        <v>52</v>
      </c>
      <c r="C169" s="6">
        <v>1700</v>
      </c>
      <c r="D169" s="6"/>
      <c r="E169" s="6">
        <v>1700</v>
      </c>
      <c r="F169" s="6"/>
      <c r="G169" s="30">
        <v>0</v>
      </c>
      <c r="H169" s="6"/>
      <c r="I169" s="6"/>
      <c r="J169" s="6"/>
      <c r="K169" s="6"/>
      <c r="L169" s="6"/>
      <c r="M169" s="6"/>
      <c r="N169" s="6"/>
      <c r="S169" s="1"/>
      <c r="T169" s="1"/>
      <c r="U169" s="1"/>
      <c r="V169" s="1"/>
      <c r="W169" s="1"/>
      <c r="X169" s="1"/>
      <c r="Y169" s="1"/>
      <c r="Z169" s="1"/>
      <c r="AA169" s="1"/>
    </row>
    <row r="170" spans="1:731" x14ac:dyDescent="0.2">
      <c r="A170" s="95" t="s">
        <v>132</v>
      </c>
      <c r="B170" s="53"/>
      <c r="C170" s="55">
        <f>C169</f>
        <v>1700</v>
      </c>
      <c r="D170" s="55">
        <f t="shared" ref="D170:H171" si="22">D169</f>
        <v>0</v>
      </c>
      <c r="E170" s="55">
        <f t="shared" si="22"/>
        <v>1700</v>
      </c>
      <c r="F170" s="55">
        <f t="shared" si="22"/>
        <v>0</v>
      </c>
      <c r="G170" s="86">
        <f t="shared" si="22"/>
        <v>0</v>
      </c>
      <c r="H170" s="55">
        <f t="shared" si="22"/>
        <v>0</v>
      </c>
      <c r="I170" s="55"/>
      <c r="J170" s="55"/>
      <c r="K170" s="55"/>
      <c r="L170" s="55"/>
      <c r="M170" s="55"/>
      <c r="N170" s="55"/>
      <c r="S170" s="1"/>
      <c r="T170" s="1"/>
      <c r="U170" s="1"/>
      <c r="V170" s="1"/>
      <c r="W170" s="1"/>
      <c r="X170" s="1"/>
      <c r="Y170" s="1"/>
      <c r="Z170" s="1"/>
      <c r="AA170" s="1"/>
    </row>
    <row r="171" spans="1:731" x14ac:dyDescent="0.2">
      <c r="A171" s="23" t="s">
        <v>23</v>
      </c>
      <c r="B171" s="23"/>
      <c r="C171" s="23">
        <f>C170</f>
        <v>1700</v>
      </c>
      <c r="D171" s="23">
        <f t="shared" si="22"/>
        <v>0</v>
      </c>
      <c r="E171" s="23">
        <f t="shared" si="22"/>
        <v>1700</v>
      </c>
      <c r="F171" s="23">
        <f t="shared" si="22"/>
        <v>0</v>
      </c>
      <c r="G171" s="33">
        <f t="shared" si="22"/>
        <v>0</v>
      </c>
      <c r="H171" s="23">
        <f t="shared" si="22"/>
        <v>0</v>
      </c>
      <c r="I171" s="34"/>
      <c r="J171" s="34"/>
      <c r="K171" s="34"/>
      <c r="L171" s="34"/>
      <c r="M171" s="34"/>
      <c r="N171" s="34"/>
      <c r="S171" s="1"/>
      <c r="T171" s="1"/>
      <c r="U171" s="1"/>
      <c r="V171" s="1"/>
      <c r="W171" s="1"/>
      <c r="X171" s="1"/>
      <c r="Y171" s="1"/>
      <c r="Z171" s="1"/>
      <c r="AA171" s="1"/>
    </row>
    <row r="172" spans="1:731" x14ac:dyDescent="0.2">
      <c r="A172" s="6"/>
      <c r="B172" s="6"/>
      <c r="C172" s="6"/>
      <c r="D172" s="6"/>
      <c r="E172" s="6"/>
      <c r="F172" s="6"/>
      <c r="G172" s="30"/>
      <c r="H172" s="6"/>
      <c r="I172" s="6"/>
      <c r="J172" s="6"/>
      <c r="K172" s="6"/>
      <c r="L172" s="6"/>
      <c r="M172" s="6"/>
      <c r="N172" s="6"/>
      <c r="S172" s="1"/>
      <c r="T172" s="1"/>
      <c r="U172" s="1"/>
      <c r="V172" s="1"/>
      <c r="W172" s="1"/>
      <c r="X172" s="1"/>
      <c r="Y172" s="1"/>
      <c r="Z172" s="1"/>
      <c r="AA172" s="1"/>
    </row>
    <row r="173" spans="1:731" s="6" customFormat="1" ht="30.75" customHeight="1" x14ac:dyDescent="0.2">
      <c r="A173" s="196" t="s">
        <v>142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  <c r="HG173" s="44"/>
      <c r="HH173" s="44"/>
      <c r="HI173" s="44"/>
      <c r="HJ173" s="44"/>
      <c r="HK173" s="44"/>
      <c r="HL173" s="44"/>
      <c r="HM173" s="44"/>
      <c r="HN173" s="44"/>
      <c r="HO173" s="44"/>
      <c r="HP173" s="44"/>
      <c r="HQ173" s="44"/>
      <c r="HR173" s="44"/>
      <c r="HS173" s="44"/>
      <c r="HT173" s="44"/>
      <c r="HU173" s="44"/>
      <c r="HV173" s="44"/>
      <c r="HW173" s="44"/>
      <c r="HX173" s="44"/>
      <c r="HY173" s="44"/>
      <c r="HZ173" s="44"/>
      <c r="IA173" s="44"/>
      <c r="IB173" s="44"/>
      <c r="IC173" s="44"/>
      <c r="ID173" s="44"/>
      <c r="IE173" s="44"/>
      <c r="IF173" s="44"/>
      <c r="IG173" s="44"/>
      <c r="IH173" s="44"/>
      <c r="II173" s="44"/>
      <c r="IJ173" s="44"/>
      <c r="IK173" s="44"/>
      <c r="IL173" s="44"/>
      <c r="IM173" s="44"/>
      <c r="IN173" s="44"/>
      <c r="IO173" s="44"/>
      <c r="IP173" s="44"/>
      <c r="IQ173" s="44"/>
      <c r="IR173" s="44"/>
      <c r="IS173" s="44"/>
      <c r="IT173" s="44"/>
      <c r="IU173" s="44"/>
      <c r="IV173" s="44"/>
      <c r="IW173" s="44"/>
      <c r="IX173" s="44"/>
      <c r="IY173" s="44"/>
      <c r="IZ173" s="44"/>
      <c r="JA173" s="44"/>
      <c r="JB173" s="44"/>
      <c r="JC173" s="44"/>
      <c r="JD173" s="44"/>
      <c r="JE173" s="44"/>
      <c r="JF173" s="44"/>
      <c r="JG173" s="44"/>
      <c r="JH173" s="44"/>
      <c r="JI173" s="44"/>
      <c r="JJ173" s="44"/>
      <c r="JK173" s="44"/>
      <c r="JL173" s="44"/>
      <c r="JM173" s="44"/>
      <c r="JN173" s="44"/>
      <c r="JO173" s="44"/>
      <c r="JP173" s="44"/>
      <c r="JQ173" s="44"/>
      <c r="JR173" s="44"/>
      <c r="JS173" s="44"/>
      <c r="JT173" s="44"/>
      <c r="JU173" s="44"/>
      <c r="JV173" s="44"/>
      <c r="JW173" s="44"/>
      <c r="JX173" s="44"/>
      <c r="JY173" s="44"/>
      <c r="JZ173" s="44"/>
      <c r="KA173" s="44"/>
      <c r="KB173" s="44"/>
      <c r="KC173" s="44"/>
      <c r="KD173" s="44"/>
      <c r="KE173" s="44"/>
      <c r="KF173" s="44"/>
      <c r="KG173" s="44"/>
      <c r="KH173" s="44"/>
      <c r="KI173" s="44"/>
      <c r="KJ173" s="44"/>
      <c r="KK173" s="44"/>
      <c r="KL173" s="44"/>
      <c r="KM173" s="44"/>
      <c r="KN173" s="44"/>
      <c r="KO173" s="44"/>
      <c r="KP173" s="44"/>
      <c r="KQ173" s="44"/>
      <c r="KR173" s="44"/>
      <c r="KS173" s="44"/>
      <c r="KT173" s="44"/>
      <c r="KU173" s="44"/>
      <c r="KV173" s="44"/>
      <c r="KW173" s="44"/>
      <c r="KX173" s="44"/>
      <c r="KY173" s="44"/>
      <c r="KZ173" s="44"/>
      <c r="LA173" s="44"/>
      <c r="LB173" s="44"/>
      <c r="LC173" s="44"/>
      <c r="LD173" s="44"/>
      <c r="LE173" s="44"/>
      <c r="LF173" s="44"/>
      <c r="LG173" s="44"/>
      <c r="LH173" s="44"/>
      <c r="LI173" s="44"/>
      <c r="LJ173" s="44"/>
      <c r="LK173" s="44"/>
      <c r="LL173" s="44"/>
      <c r="LM173" s="44"/>
      <c r="LN173" s="44"/>
      <c r="LO173" s="44"/>
      <c r="LP173" s="44"/>
      <c r="LQ173" s="44"/>
      <c r="LR173" s="44"/>
      <c r="LS173" s="44"/>
      <c r="LT173" s="44"/>
      <c r="LU173" s="44"/>
      <c r="LV173" s="44"/>
      <c r="LW173" s="44"/>
      <c r="LX173" s="44"/>
      <c r="LY173" s="44"/>
      <c r="LZ173" s="44"/>
      <c r="MA173" s="44"/>
      <c r="MB173" s="44"/>
      <c r="MC173" s="44"/>
      <c r="MD173" s="44"/>
      <c r="ME173" s="44"/>
      <c r="MF173" s="44"/>
      <c r="MG173" s="44"/>
      <c r="MH173" s="44"/>
      <c r="MI173" s="44"/>
      <c r="MJ173" s="44"/>
      <c r="MK173" s="44"/>
      <c r="ML173" s="44"/>
      <c r="MM173" s="44"/>
      <c r="MN173" s="44"/>
      <c r="MO173" s="44"/>
      <c r="MP173" s="44"/>
      <c r="MQ173" s="44"/>
      <c r="MR173" s="44"/>
      <c r="MS173" s="44"/>
      <c r="MT173" s="44"/>
      <c r="MU173" s="44"/>
      <c r="MV173" s="44"/>
      <c r="MW173" s="44"/>
      <c r="MX173" s="44"/>
      <c r="MY173" s="44"/>
      <c r="MZ173" s="44"/>
      <c r="NA173" s="44"/>
      <c r="NB173" s="44"/>
      <c r="NC173" s="44"/>
      <c r="ND173" s="44"/>
      <c r="NE173" s="44"/>
      <c r="NF173" s="44"/>
      <c r="NG173" s="44"/>
      <c r="NH173" s="44"/>
      <c r="NI173" s="44"/>
      <c r="NJ173" s="44"/>
      <c r="NK173" s="44"/>
      <c r="NL173" s="44"/>
      <c r="NM173" s="44"/>
      <c r="NN173" s="44"/>
      <c r="NO173" s="44"/>
      <c r="NP173" s="44"/>
      <c r="NQ173" s="44"/>
      <c r="NR173" s="44"/>
      <c r="NS173" s="44"/>
      <c r="NT173" s="44"/>
      <c r="NU173" s="44"/>
      <c r="NV173" s="44"/>
      <c r="NW173" s="44"/>
      <c r="NX173" s="44"/>
      <c r="NY173" s="44"/>
      <c r="NZ173" s="44"/>
      <c r="OA173" s="44"/>
      <c r="OB173" s="44"/>
      <c r="OC173" s="44"/>
      <c r="OD173" s="44"/>
      <c r="OE173" s="44"/>
      <c r="OF173" s="44"/>
      <c r="OG173" s="44"/>
      <c r="OH173" s="44"/>
      <c r="OI173" s="44"/>
      <c r="OJ173" s="44"/>
      <c r="OK173" s="44"/>
      <c r="OL173" s="44"/>
      <c r="OM173" s="44"/>
      <c r="ON173" s="44"/>
      <c r="OO173" s="44"/>
      <c r="OP173" s="44"/>
      <c r="OQ173" s="44"/>
      <c r="OR173" s="44"/>
      <c r="OS173" s="44"/>
      <c r="OT173" s="44"/>
      <c r="OU173" s="44"/>
      <c r="OV173" s="44"/>
      <c r="OW173" s="44"/>
      <c r="OX173" s="44"/>
      <c r="OY173" s="44"/>
      <c r="OZ173" s="44"/>
      <c r="PA173" s="44"/>
      <c r="PB173" s="44"/>
      <c r="PC173" s="44"/>
      <c r="PD173" s="44"/>
      <c r="PE173" s="44"/>
      <c r="PF173" s="44"/>
      <c r="PG173" s="44"/>
      <c r="PH173" s="44"/>
      <c r="PI173" s="44"/>
      <c r="PJ173" s="44"/>
      <c r="PK173" s="44"/>
      <c r="PL173" s="44"/>
      <c r="PM173" s="44"/>
      <c r="PN173" s="44"/>
      <c r="PO173" s="44"/>
      <c r="PP173" s="44"/>
      <c r="PQ173" s="44"/>
      <c r="PR173" s="44"/>
      <c r="PS173" s="44"/>
      <c r="PT173" s="44"/>
      <c r="PU173" s="44"/>
      <c r="PV173" s="44"/>
      <c r="PW173" s="44"/>
      <c r="PX173" s="44"/>
      <c r="PY173" s="44"/>
      <c r="PZ173" s="44"/>
      <c r="QA173" s="44"/>
      <c r="QB173" s="44"/>
      <c r="QC173" s="44"/>
      <c r="QD173" s="44"/>
      <c r="QE173" s="44"/>
      <c r="QF173" s="44"/>
      <c r="QG173" s="44"/>
      <c r="QH173" s="44"/>
      <c r="QI173" s="44"/>
      <c r="QJ173" s="44"/>
      <c r="QK173" s="44"/>
      <c r="QL173" s="44"/>
      <c r="QM173" s="44"/>
      <c r="QN173" s="44"/>
      <c r="QO173" s="44"/>
      <c r="QP173" s="44"/>
      <c r="QQ173" s="44"/>
      <c r="QR173" s="44"/>
      <c r="QS173" s="44"/>
      <c r="QT173" s="44"/>
      <c r="QU173" s="44"/>
      <c r="QV173" s="44"/>
      <c r="QW173" s="44"/>
      <c r="QX173" s="44"/>
      <c r="QY173" s="44"/>
      <c r="QZ173" s="44"/>
      <c r="RA173" s="44"/>
      <c r="RB173" s="44"/>
      <c r="RC173" s="44"/>
      <c r="RD173" s="44"/>
      <c r="RE173" s="44"/>
      <c r="RF173" s="44"/>
      <c r="RG173" s="44"/>
      <c r="RH173" s="44"/>
      <c r="RI173" s="44"/>
      <c r="RJ173" s="44"/>
      <c r="RK173" s="44"/>
      <c r="RL173" s="44"/>
      <c r="RM173" s="44"/>
      <c r="RN173" s="44"/>
      <c r="RO173" s="44"/>
      <c r="RP173" s="44"/>
      <c r="RQ173" s="44"/>
      <c r="RR173" s="44"/>
      <c r="RS173" s="44"/>
      <c r="RT173" s="44"/>
      <c r="RU173" s="44"/>
      <c r="RV173" s="44"/>
      <c r="RW173" s="44"/>
      <c r="RX173" s="44"/>
      <c r="RY173" s="44"/>
      <c r="RZ173" s="44"/>
      <c r="SA173" s="44"/>
      <c r="SB173" s="44"/>
      <c r="SC173" s="44"/>
      <c r="SD173" s="44"/>
      <c r="SE173" s="44"/>
      <c r="SF173" s="44"/>
      <c r="SG173" s="44"/>
      <c r="SH173" s="44"/>
      <c r="SI173" s="44"/>
      <c r="SJ173" s="44"/>
      <c r="SK173" s="44"/>
      <c r="SL173" s="44"/>
      <c r="SM173" s="44"/>
      <c r="SN173" s="44"/>
      <c r="SO173" s="44"/>
      <c r="SP173" s="44"/>
      <c r="SQ173" s="44"/>
      <c r="SR173" s="44"/>
      <c r="SS173" s="44"/>
      <c r="ST173" s="44"/>
      <c r="SU173" s="44"/>
      <c r="SV173" s="44"/>
      <c r="SW173" s="44"/>
      <c r="SX173" s="44"/>
      <c r="SY173" s="44"/>
      <c r="SZ173" s="44"/>
      <c r="TA173" s="44"/>
      <c r="TB173" s="44"/>
      <c r="TC173" s="44"/>
      <c r="TD173" s="44"/>
      <c r="TE173" s="44"/>
      <c r="TF173" s="44"/>
      <c r="TG173" s="44"/>
      <c r="TH173" s="44"/>
      <c r="TI173" s="44"/>
      <c r="TJ173" s="44"/>
      <c r="TK173" s="44"/>
      <c r="TL173" s="44"/>
      <c r="TM173" s="44"/>
      <c r="TN173" s="44"/>
      <c r="TO173" s="44"/>
      <c r="TP173" s="44"/>
      <c r="TQ173" s="44"/>
      <c r="TR173" s="44"/>
      <c r="TS173" s="44"/>
      <c r="TT173" s="44"/>
      <c r="TU173" s="44"/>
      <c r="TV173" s="44"/>
      <c r="TW173" s="44"/>
      <c r="TX173" s="44"/>
      <c r="TY173" s="44"/>
      <c r="TZ173" s="44"/>
      <c r="UA173" s="44"/>
      <c r="UB173" s="44"/>
      <c r="UC173" s="44"/>
      <c r="UD173" s="44"/>
      <c r="UE173" s="44"/>
      <c r="UF173" s="44"/>
      <c r="UG173" s="44"/>
      <c r="UH173" s="44"/>
      <c r="UI173" s="44"/>
      <c r="UJ173" s="44"/>
      <c r="UK173" s="44"/>
      <c r="UL173" s="44"/>
      <c r="UM173" s="44"/>
      <c r="UN173" s="44"/>
      <c r="UO173" s="44"/>
      <c r="UP173" s="44"/>
      <c r="UQ173" s="44"/>
      <c r="UR173" s="44"/>
      <c r="US173" s="44"/>
      <c r="UT173" s="44"/>
      <c r="UU173" s="44"/>
      <c r="UV173" s="44"/>
      <c r="UW173" s="44"/>
      <c r="UX173" s="44"/>
      <c r="UY173" s="44"/>
      <c r="UZ173" s="44"/>
      <c r="VA173" s="44"/>
      <c r="VB173" s="44"/>
      <c r="VC173" s="44"/>
      <c r="VD173" s="44"/>
      <c r="VE173" s="44"/>
      <c r="VF173" s="44"/>
      <c r="VG173" s="44"/>
      <c r="VH173" s="44"/>
      <c r="VI173" s="44"/>
      <c r="VJ173" s="44"/>
      <c r="VK173" s="44"/>
      <c r="VL173" s="44"/>
      <c r="VM173" s="44"/>
      <c r="VN173" s="44"/>
      <c r="VO173" s="44"/>
      <c r="VP173" s="44"/>
      <c r="VQ173" s="44"/>
      <c r="VR173" s="44"/>
      <c r="VS173" s="44"/>
      <c r="VT173" s="44"/>
      <c r="VU173" s="44"/>
      <c r="VV173" s="44"/>
      <c r="VW173" s="44"/>
      <c r="VX173" s="44"/>
      <c r="VY173" s="44"/>
      <c r="VZ173" s="44"/>
      <c r="WA173" s="44"/>
      <c r="WB173" s="44"/>
      <c r="WC173" s="44"/>
      <c r="WD173" s="44"/>
      <c r="WE173" s="44"/>
      <c r="WF173" s="44"/>
      <c r="WG173" s="44"/>
      <c r="WH173" s="44"/>
      <c r="WI173" s="44"/>
      <c r="WJ173" s="44"/>
      <c r="WK173" s="44"/>
      <c r="WL173" s="44"/>
      <c r="WM173" s="44"/>
      <c r="WN173" s="44"/>
      <c r="WO173" s="44"/>
      <c r="WP173" s="44"/>
      <c r="WQ173" s="44"/>
      <c r="WR173" s="44"/>
      <c r="WS173" s="44"/>
      <c r="WT173" s="44"/>
      <c r="WU173" s="44"/>
      <c r="WV173" s="44"/>
      <c r="WW173" s="44"/>
      <c r="WX173" s="44"/>
      <c r="WY173" s="44"/>
      <c r="WZ173" s="44"/>
      <c r="XA173" s="44"/>
      <c r="XB173" s="44"/>
      <c r="XC173" s="44"/>
      <c r="XD173" s="44"/>
      <c r="XE173" s="44"/>
      <c r="XF173" s="44"/>
      <c r="XG173" s="44"/>
      <c r="XH173" s="44"/>
      <c r="XI173" s="44"/>
      <c r="XJ173" s="44"/>
      <c r="XK173" s="44"/>
      <c r="XL173" s="44"/>
      <c r="XM173" s="44"/>
      <c r="XN173" s="44"/>
      <c r="XO173" s="44"/>
      <c r="XP173" s="44"/>
      <c r="XQ173" s="44"/>
      <c r="XR173" s="44"/>
      <c r="XS173" s="44"/>
      <c r="XT173" s="44"/>
      <c r="XU173" s="44"/>
      <c r="XV173" s="44"/>
      <c r="XW173" s="44"/>
      <c r="XX173" s="44"/>
      <c r="XY173" s="44"/>
      <c r="XZ173" s="44"/>
      <c r="YA173" s="44"/>
      <c r="YB173" s="44"/>
      <c r="YC173" s="44"/>
      <c r="YD173" s="44"/>
      <c r="YE173" s="44"/>
      <c r="YF173" s="44"/>
      <c r="YG173" s="44"/>
      <c r="YH173" s="44"/>
      <c r="YI173" s="44"/>
      <c r="YJ173" s="44"/>
      <c r="YK173" s="44"/>
      <c r="YL173" s="44"/>
      <c r="YM173" s="44"/>
      <c r="YN173" s="44"/>
      <c r="YO173" s="44"/>
      <c r="YP173" s="44"/>
      <c r="YQ173" s="44"/>
      <c r="YR173" s="44"/>
      <c r="YS173" s="44"/>
      <c r="YT173" s="44"/>
      <c r="YU173" s="44"/>
      <c r="YV173" s="44"/>
      <c r="YW173" s="44"/>
      <c r="YX173" s="44"/>
      <c r="YY173" s="44"/>
      <c r="YZ173" s="44"/>
      <c r="ZA173" s="44"/>
      <c r="ZB173" s="44"/>
      <c r="ZC173" s="44"/>
      <c r="ZD173" s="44"/>
      <c r="ZE173" s="44"/>
      <c r="ZF173" s="44"/>
      <c r="ZG173" s="44"/>
      <c r="ZH173" s="44"/>
      <c r="ZI173" s="44"/>
      <c r="ZJ173" s="44"/>
      <c r="ZK173" s="44"/>
      <c r="ZL173" s="44"/>
      <c r="ZM173" s="44"/>
      <c r="ZN173" s="44"/>
      <c r="ZO173" s="44"/>
      <c r="ZP173" s="44"/>
      <c r="ZQ173" s="44"/>
      <c r="ZR173" s="44"/>
      <c r="ZS173" s="44"/>
      <c r="ZT173" s="44"/>
      <c r="ZU173" s="44"/>
      <c r="ZV173" s="44"/>
      <c r="ZW173" s="44"/>
      <c r="ZX173" s="44"/>
      <c r="ZY173" s="44"/>
      <c r="ZZ173" s="44"/>
      <c r="AAA173" s="44"/>
      <c r="AAB173" s="44"/>
      <c r="AAC173" s="44"/>
      <c r="AAD173" s="44"/>
      <c r="AAE173" s="44"/>
      <c r="AAF173" s="44"/>
      <c r="AAG173" s="44"/>
      <c r="AAH173" s="44"/>
      <c r="AAI173" s="44"/>
      <c r="AAJ173" s="44"/>
      <c r="AAK173" s="44"/>
      <c r="AAL173" s="44"/>
      <c r="AAM173" s="44"/>
      <c r="AAN173" s="44"/>
      <c r="AAO173" s="44"/>
      <c r="AAP173" s="44"/>
      <c r="AAQ173" s="44"/>
      <c r="AAR173" s="44"/>
      <c r="AAS173" s="44"/>
      <c r="AAT173" s="44"/>
      <c r="AAU173" s="44"/>
      <c r="AAV173" s="44"/>
      <c r="AAW173" s="44"/>
      <c r="AAX173" s="44"/>
      <c r="AAY173" s="44"/>
      <c r="AAZ173" s="44"/>
      <c r="ABA173" s="44"/>
      <c r="ABB173" s="44"/>
      <c r="ABC173" s="42"/>
    </row>
    <row r="174" spans="1:731" s="6" customFormat="1" x14ac:dyDescent="0.2">
      <c r="A174" s="195" t="s">
        <v>148</v>
      </c>
      <c r="B174" s="195"/>
      <c r="C174" s="195"/>
      <c r="D174" s="195"/>
      <c r="E174" s="195"/>
      <c r="F174" s="195"/>
      <c r="G174" s="195"/>
      <c r="H174" s="195"/>
      <c r="I174" s="195"/>
      <c r="J174" s="195"/>
      <c r="K174" s="195"/>
      <c r="L174" s="195"/>
      <c r="M174" s="195"/>
      <c r="N174" s="195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  <c r="HG174" s="44"/>
      <c r="HH174" s="44"/>
      <c r="HI174" s="44"/>
      <c r="HJ174" s="44"/>
      <c r="HK174" s="44"/>
      <c r="HL174" s="44"/>
      <c r="HM174" s="44"/>
      <c r="HN174" s="44"/>
      <c r="HO174" s="44"/>
      <c r="HP174" s="44"/>
      <c r="HQ174" s="44"/>
      <c r="HR174" s="44"/>
      <c r="HS174" s="44"/>
      <c r="HT174" s="44"/>
      <c r="HU174" s="44"/>
      <c r="HV174" s="44"/>
      <c r="HW174" s="44"/>
      <c r="HX174" s="44"/>
      <c r="HY174" s="44"/>
      <c r="HZ174" s="44"/>
      <c r="IA174" s="44"/>
      <c r="IB174" s="44"/>
      <c r="IC174" s="44"/>
      <c r="ID174" s="44"/>
      <c r="IE174" s="44"/>
      <c r="IF174" s="44"/>
      <c r="IG174" s="44"/>
      <c r="IH174" s="44"/>
      <c r="II174" s="44"/>
      <c r="IJ174" s="44"/>
      <c r="IK174" s="44"/>
      <c r="IL174" s="44"/>
      <c r="IM174" s="44"/>
      <c r="IN174" s="44"/>
      <c r="IO174" s="44"/>
      <c r="IP174" s="44"/>
      <c r="IQ174" s="44"/>
      <c r="IR174" s="44"/>
      <c r="IS174" s="44"/>
      <c r="IT174" s="44"/>
      <c r="IU174" s="44"/>
      <c r="IV174" s="44"/>
      <c r="IW174" s="44"/>
      <c r="IX174" s="44"/>
      <c r="IY174" s="44"/>
      <c r="IZ174" s="44"/>
      <c r="JA174" s="44"/>
      <c r="JB174" s="44"/>
      <c r="JC174" s="44"/>
      <c r="JD174" s="44"/>
      <c r="JE174" s="44"/>
      <c r="JF174" s="44"/>
      <c r="JG174" s="44"/>
      <c r="JH174" s="44"/>
      <c r="JI174" s="44"/>
      <c r="JJ174" s="44"/>
      <c r="JK174" s="44"/>
      <c r="JL174" s="44"/>
      <c r="JM174" s="44"/>
      <c r="JN174" s="44"/>
      <c r="JO174" s="44"/>
      <c r="JP174" s="44"/>
      <c r="JQ174" s="44"/>
      <c r="JR174" s="44"/>
      <c r="JS174" s="44"/>
      <c r="JT174" s="44"/>
      <c r="JU174" s="44"/>
      <c r="JV174" s="44"/>
      <c r="JW174" s="44"/>
      <c r="JX174" s="44"/>
      <c r="JY174" s="44"/>
      <c r="JZ174" s="44"/>
      <c r="KA174" s="44"/>
      <c r="KB174" s="44"/>
      <c r="KC174" s="44"/>
      <c r="KD174" s="44"/>
      <c r="KE174" s="44"/>
      <c r="KF174" s="44"/>
      <c r="KG174" s="44"/>
      <c r="KH174" s="44"/>
      <c r="KI174" s="44"/>
      <c r="KJ174" s="44"/>
      <c r="KK174" s="44"/>
      <c r="KL174" s="44"/>
      <c r="KM174" s="44"/>
      <c r="KN174" s="44"/>
      <c r="KO174" s="44"/>
      <c r="KP174" s="44"/>
      <c r="KQ174" s="44"/>
      <c r="KR174" s="44"/>
      <c r="KS174" s="44"/>
      <c r="KT174" s="44"/>
      <c r="KU174" s="44"/>
      <c r="KV174" s="44"/>
      <c r="KW174" s="44"/>
      <c r="KX174" s="44"/>
      <c r="KY174" s="44"/>
      <c r="KZ174" s="44"/>
      <c r="LA174" s="44"/>
      <c r="LB174" s="44"/>
      <c r="LC174" s="44"/>
      <c r="LD174" s="44"/>
      <c r="LE174" s="44"/>
      <c r="LF174" s="44"/>
      <c r="LG174" s="44"/>
      <c r="LH174" s="44"/>
      <c r="LI174" s="44"/>
      <c r="LJ174" s="44"/>
      <c r="LK174" s="44"/>
      <c r="LL174" s="44"/>
      <c r="LM174" s="44"/>
      <c r="LN174" s="44"/>
      <c r="LO174" s="44"/>
      <c r="LP174" s="44"/>
      <c r="LQ174" s="44"/>
      <c r="LR174" s="44"/>
      <c r="LS174" s="44"/>
      <c r="LT174" s="44"/>
      <c r="LU174" s="44"/>
      <c r="LV174" s="44"/>
      <c r="LW174" s="44"/>
      <c r="LX174" s="44"/>
      <c r="LY174" s="44"/>
      <c r="LZ174" s="44"/>
      <c r="MA174" s="44"/>
      <c r="MB174" s="44"/>
      <c r="MC174" s="44"/>
      <c r="MD174" s="44"/>
      <c r="ME174" s="44"/>
      <c r="MF174" s="44"/>
      <c r="MG174" s="44"/>
      <c r="MH174" s="44"/>
      <c r="MI174" s="44"/>
      <c r="MJ174" s="44"/>
      <c r="MK174" s="44"/>
      <c r="ML174" s="44"/>
      <c r="MM174" s="44"/>
      <c r="MN174" s="44"/>
      <c r="MO174" s="44"/>
      <c r="MP174" s="44"/>
      <c r="MQ174" s="44"/>
      <c r="MR174" s="44"/>
      <c r="MS174" s="44"/>
      <c r="MT174" s="44"/>
      <c r="MU174" s="44"/>
      <c r="MV174" s="44"/>
      <c r="MW174" s="44"/>
      <c r="MX174" s="44"/>
      <c r="MY174" s="44"/>
      <c r="MZ174" s="44"/>
      <c r="NA174" s="44"/>
      <c r="NB174" s="44"/>
      <c r="NC174" s="44"/>
      <c r="ND174" s="44"/>
      <c r="NE174" s="44"/>
      <c r="NF174" s="44"/>
      <c r="NG174" s="44"/>
      <c r="NH174" s="44"/>
      <c r="NI174" s="44"/>
      <c r="NJ174" s="44"/>
      <c r="NK174" s="44"/>
      <c r="NL174" s="44"/>
      <c r="NM174" s="44"/>
      <c r="NN174" s="44"/>
      <c r="NO174" s="44"/>
      <c r="NP174" s="44"/>
      <c r="NQ174" s="44"/>
      <c r="NR174" s="44"/>
      <c r="NS174" s="44"/>
      <c r="NT174" s="44"/>
      <c r="NU174" s="44"/>
      <c r="NV174" s="44"/>
      <c r="NW174" s="44"/>
      <c r="NX174" s="44"/>
      <c r="NY174" s="44"/>
      <c r="NZ174" s="44"/>
      <c r="OA174" s="44"/>
      <c r="OB174" s="44"/>
      <c r="OC174" s="44"/>
      <c r="OD174" s="44"/>
      <c r="OE174" s="44"/>
      <c r="OF174" s="44"/>
      <c r="OG174" s="44"/>
      <c r="OH174" s="44"/>
      <c r="OI174" s="44"/>
      <c r="OJ174" s="44"/>
      <c r="OK174" s="44"/>
      <c r="OL174" s="44"/>
      <c r="OM174" s="44"/>
      <c r="ON174" s="44"/>
      <c r="OO174" s="44"/>
      <c r="OP174" s="44"/>
      <c r="OQ174" s="44"/>
      <c r="OR174" s="44"/>
      <c r="OS174" s="44"/>
      <c r="OT174" s="44"/>
      <c r="OU174" s="44"/>
      <c r="OV174" s="44"/>
      <c r="OW174" s="44"/>
      <c r="OX174" s="44"/>
      <c r="OY174" s="44"/>
      <c r="OZ174" s="44"/>
      <c r="PA174" s="44"/>
      <c r="PB174" s="44"/>
      <c r="PC174" s="44"/>
      <c r="PD174" s="44"/>
      <c r="PE174" s="44"/>
      <c r="PF174" s="44"/>
      <c r="PG174" s="44"/>
      <c r="PH174" s="44"/>
      <c r="PI174" s="44"/>
      <c r="PJ174" s="44"/>
      <c r="PK174" s="44"/>
      <c r="PL174" s="44"/>
      <c r="PM174" s="44"/>
      <c r="PN174" s="44"/>
      <c r="PO174" s="44"/>
      <c r="PP174" s="44"/>
      <c r="PQ174" s="44"/>
      <c r="PR174" s="44"/>
      <c r="PS174" s="44"/>
      <c r="PT174" s="44"/>
      <c r="PU174" s="44"/>
      <c r="PV174" s="44"/>
      <c r="PW174" s="44"/>
      <c r="PX174" s="44"/>
      <c r="PY174" s="44"/>
      <c r="PZ174" s="44"/>
      <c r="QA174" s="44"/>
      <c r="QB174" s="44"/>
      <c r="QC174" s="44"/>
      <c r="QD174" s="44"/>
      <c r="QE174" s="44"/>
      <c r="QF174" s="44"/>
      <c r="QG174" s="44"/>
      <c r="QH174" s="44"/>
      <c r="QI174" s="44"/>
      <c r="QJ174" s="44"/>
      <c r="QK174" s="44"/>
      <c r="QL174" s="44"/>
      <c r="QM174" s="44"/>
      <c r="QN174" s="44"/>
      <c r="QO174" s="44"/>
      <c r="QP174" s="44"/>
      <c r="QQ174" s="44"/>
      <c r="QR174" s="44"/>
      <c r="QS174" s="44"/>
      <c r="QT174" s="44"/>
      <c r="QU174" s="44"/>
      <c r="QV174" s="44"/>
      <c r="QW174" s="44"/>
      <c r="QX174" s="44"/>
      <c r="QY174" s="44"/>
      <c r="QZ174" s="44"/>
      <c r="RA174" s="44"/>
      <c r="RB174" s="44"/>
      <c r="RC174" s="44"/>
      <c r="RD174" s="44"/>
      <c r="RE174" s="44"/>
      <c r="RF174" s="44"/>
      <c r="RG174" s="44"/>
      <c r="RH174" s="44"/>
      <c r="RI174" s="44"/>
      <c r="RJ174" s="44"/>
      <c r="RK174" s="44"/>
      <c r="RL174" s="44"/>
      <c r="RM174" s="44"/>
      <c r="RN174" s="44"/>
      <c r="RO174" s="44"/>
      <c r="RP174" s="44"/>
      <c r="RQ174" s="44"/>
      <c r="RR174" s="44"/>
      <c r="RS174" s="44"/>
      <c r="RT174" s="44"/>
      <c r="RU174" s="44"/>
      <c r="RV174" s="44"/>
      <c r="RW174" s="44"/>
      <c r="RX174" s="44"/>
      <c r="RY174" s="44"/>
      <c r="RZ174" s="44"/>
      <c r="SA174" s="44"/>
      <c r="SB174" s="44"/>
      <c r="SC174" s="44"/>
      <c r="SD174" s="44"/>
      <c r="SE174" s="44"/>
      <c r="SF174" s="44"/>
      <c r="SG174" s="44"/>
      <c r="SH174" s="44"/>
      <c r="SI174" s="44"/>
      <c r="SJ174" s="44"/>
      <c r="SK174" s="44"/>
      <c r="SL174" s="44"/>
      <c r="SM174" s="44"/>
      <c r="SN174" s="44"/>
      <c r="SO174" s="44"/>
      <c r="SP174" s="44"/>
      <c r="SQ174" s="44"/>
      <c r="SR174" s="44"/>
      <c r="SS174" s="44"/>
      <c r="ST174" s="44"/>
      <c r="SU174" s="44"/>
      <c r="SV174" s="44"/>
      <c r="SW174" s="44"/>
      <c r="SX174" s="44"/>
      <c r="SY174" s="44"/>
      <c r="SZ174" s="44"/>
      <c r="TA174" s="44"/>
      <c r="TB174" s="44"/>
      <c r="TC174" s="44"/>
      <c r="TD174" s="44"/>
      <c r="TE174" s="44"/>
      <c r="TF174" s="44"/>
      <c r="TG174" s="44"/>
      <c r="TH174" s="44"/>
      <c r="TI174" s="44"/>
      <c r="TJ174" s="44"/>
      <c r="TK174" s="44"/>
      <c r="TL174" s="44"/>
      <c r="TM174" s="44"/>
      <c r="TN174" s="44"/>
      <c r="TO174" s="44"/>
      <c r="TP174" s="44"/>
      <c r="TQ174" s="44"/>
      <c r="TR174" s="44"/>
      <c r="TS174" s="44"/>
      <c r="TT174" s="44"/>
      <c r="TU174" s="44"/>
      <c r="TV174" s="44"/>
      <c r="TW174" s="44"/>
      <c r="TX174" s="44"/>
      <c r="TY174" s="44"/>
      <c r="TZ174" s="44"/>
      <c r="UA174" s="44"/>
      <c r="UB174" s="44"/>
      <c r="UC174" s="44"/>
      <c r="UD174" s="44"/>
      <c r="UE174" s="44"/>
      <c r="UF174" s="44"/>
      <c r="UG174" s="44"/>
      <c r="UH174" s="44"/>
      <c r="UI174" s="44"/>
      <c r="UJ174" s="44"/>
      <c r="UK174" s="44"/>
      <c r="UL174" s="44"/>
      <c r="UM174" s="44"/>
      <c r="UN174" s="44"/>
      <c r="UO174" s="44"/>
      <c r="UP174" s="44"/>
      <c r="UQ174" s="44"/>
      <c r="UR174" s="44"/>
      <c r="US174" s="44"/>
      <c r="UT174" s="44"/>
      <c r="UU174" s="44"/>
      <c r="UV174" s="44"/>
      <c r="UW174" s="44"/>
      <c r="UX174" s="44"/>
      <c r="UY174" s="44"/>
      <c r="UZ174" s="44"/>
      <c r="VA174" s="44"/>
      <c r="VB174" s="44"/>
      <c r="VC174" s="44"/>
      <c r="VD174" s="44"/>
      <c r="VE174" s="44"/>
      <c r="VF174" s="44"/>
      <c r="VG174" s="44"/>
      <c r="VH174" s="44"/>
      <c r="VI174" s="44"/>
      <c r="VJ174" s="44"/>
      <c r="VK174" s="44"/>
      <c r="VL174" s="44"/>
      <c r="VM174" s="44"/>
      <c r="VN174" s="44"/>
      <c r="VO174" s="44"/>
      <c r="VP174" s="44"/>
      <c r="VQ174" s="44"/>
      <c r="VR174" s="44"/>
      <c r="VS174" s="44"/>
      <c r="VT174" s="44"/>
      <c r="VU174" s="44"/>
      <c r="VV174" s="44"/>
      <c r="VW174" s="44"/>
      <c r="VX174" s="44"/>
      <c r="VY174" s="44"/>
      <c r="VZ174" s="44"/>
      <c r="WA174" s="44"/>
      <c r="WB174" s="44"/>
      <c r="WC174" s="44"/>
      <c r="WD174" s="44"/>
      <c r="WE174" s="44"/>
      <c r="WF174" s="44"/>
      <c r="WG174" s="44"/>
      <c r="WH174" s="44"/>
      <c r="WI174" s="44"/>
      <c r="WJ174" s="44"/>
      <c r="WK174" s="44"/>
      <c r="WL174" s="44"/>
      <c r="WM174" s="44"/>
      <c r="WN174" s="44"/>
      <c r="WO174" s="44"/>
      <c r="WP174" s="44"/>
      <c r="WQ174" s="44"/>
      <c r="WR174" s="44"/>
      <c r="WS174" s="44"/>
      <c r="WT174" s="44"/>
      <c r="WU174" s="44"/>
      <c r="WV174" s="44"/>
      <c r="WW174" s="44"/>
      <c r="WX174" s="44"/>
      <c r="WY174" s="44"/>
      <c r="WZ174" s="44"/>
      <c r="XA174" s="44"/>
      <c r="XB174" s="44"/>
      <c r="XC174" s="44"/>
      <c r="XD174" s="44"/>
      <c r="XE174" s="44"/>
      <c r="XF174" s="44"/>
      <c r="XG174" s="44"/>
      <c r="XH174" s="44"/>
      <c r="XI174" s="44"/>
      <c r="XJ174" s="44"/>
      <c r="XK174" s="44"/>
      <c r="XL174" s="44"/>
      <c r="XM174" s="44"/>
      <c r="XN174" s="44"/>
      <c r="XO174" s="44"/>
      <c r="XP174" s="44"/>
      <c r="XQ174" s="44"/>
      <c r="XR174" s="44"/>
      <c r="XS174" s="44"/>
      <c r="XT174" s="44"/>
      <c r="XU174" s="44"/>
      <c r="XV174" s="44"/>
      <c r="XW174" s="44"/>
      <c r="XX174" s="44"/>
      <c r="XY174" s="44"/>
      <c r="XZ174" s="44"/>
      <c r="YA174" s="44"/>
      <c r="YB174" s="44"/>
      <c r="YC174" s="44"/>
      <c r="YD174" s="44"/>
      <c r="YE174" s="44"/>
      <c r="YF174" s="44"/>
      <c r="YG174" s="44"/>
      <c r="YH174" s="44"/>
      <c r="YI174" s="44"/>
      <c r="YJ174" s="44"/>
      <c r="YK174" s="44"/>
      <c r="YL174" s="44"/>
      <c r="YM174" s="44"/>
      <c r="YN174" s="44"/>
      <c r="YO174" s="44"/>
      <c r="YP174" s="44"/>
      <c r="YQ174" s="44"/>
      <c r="YR174" s="44"/>
      <c r="YS174" s="44"/>
      <c r="YT174" s="44"/>
      <c r="YU174" s="44"/>
      <c r="YV174" s="44"/>
      <c r="YW174" s="44"/>
      <c r="YX174" s="44"/>
      <c r="YY174" s="44"/>
      <c r="YZ174" s="44"/>
      <c r="ZA174" s="44"/>
      <c r="ZB174" s="44"/>
      <c r="ZC174" s="44"/>
      <c r="ZD174" s="44"/>
      <c r="ZE174" s="44"/>
      <c r="ZF174" s="44"/>
      <c r="ZG174" s="44"/>
      <c r="ZH174" s="44"/>
      <c r="ZI174" s="44"/>
      <c r="ZJ174" s="44"/>
      <c r="ZK174" s="44"/>
      <c r="ZL174" s="44"/>
      <c r="ZM174" s="44"/>
      <c r="ZN174" s="44"/>
      <c r="ZO174" s="44"/>
      <c r="ZP174" s="44"/>
      <c r="ZQ174" s="44"/>
      <c r="ZR174" s="44"/>
      <c r="ZS174" s="44"/>
      <c r="ZT174" s="44"/>
      <c r="ZU174" s="44"/>
      <c r="ZV174" s="44"/>
      <c r="ZW174" s="44"/>
      <c r="ZX174" s="44"/>
      <c r="ZY174" s="44"/>
      <c r="ZZ174" s="44"/>
      <c r="AAA174" s="44"/>
      <c r="AAB174" s="44"/>
      <c r="AAC174" s="44"/>
      <c r="AAD174" s="44"/>
      <c r="AAE174" s="44"/>
      <c r="AAF174" s="44"/>
      <c r="AAG174" s="44"/>
      <c r="AAH174" s="44"/>
      <c r="AAI174" s="44"/>
      <c r="AAJ174" s="44"/>
      <c r="AAK174" s="44"/>
      <c r="AAL174" s="44"/>
      <c r="AAM174" s="44"/>
      <c r="AAN174" s="44"/>
      <c r="AAO174" s="44"/>
      <c r="AAP174" s="44"/>
      <c r="AAQ174" s="44"/>
      <c r="AAR174" s="44"/>
      <c r="AAS174" s="44"/>
      <c r="AAT174" s="44"/>
      <c r="AAU174" s="44"/>
      <c r="AAV174" s="44"/>
      <c r="AAW174" s="44"/>
      <c r="AAX174" s="44"/>
      <c r="AAY174" s="44"/>
      <c r="AAZ174" s="44"/>
      <c r="ABA174" s="44"/>
      <c r="ABB174" s="44"/>
      <c r="ABC174" s="42"/>
    </row>
    <row r="175" spans="1:731" s="6" customFormat="1" x14ac:dyDescent="0.2">
      <c r="A175" s="195" t="s">
        <v>149</v>
      </c>
      <c r="B175" s="195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5"/>
      <c r="N175" s="195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  <c r="HG175" s="44"/>
      <c r="HH175" s="44"/>
      <c r="HI175" s="44"/>
      <c r="HJ175" s="44"/>
      <c r="HK175" s="44"/>
      <c r="HL175" s="44"/>
      <c r="HM175" s="44"/>
      <c r="HN175" s="44"/>
      <c r="HO175" s="44"/>
      <c r="HP175" s="44"/>
      <c r="HQ175" s="44"/>
      <c r="HR175" s="44"/>
      <c r="HS175" s="44"/>
      <c r="HT175" s="44"/>
      <c r="HU175" s="44"/>
      <c r="HV175" s="44"/>
      <c r="HW175" s="44"/>
      <c r="HX175" s="44"/>
      <c r="HY175" s="44"/>
      <c r="HZ175" s="44"/>
      <c r="IA175" s="44"/>
      <c r="IB175" s="44"/>
      <c r="IC175" s="44"/>
      <c r="ID175" s="44"/>
      <c r="IE175" s="44"/>
      <c r="IF175" s="44"/>
      <c r="IG175" s="44"/>
      <c r="IH175" s="44"/>
      <c r="II175" s="44"/>
      <c r="IJ175" s="44"/>
      <c r="IK175" s="44"/>
      <c r="IL175" s="44"/>
      <c r="IM175" s="44"/>
      <c r="IN175" s="44"/>
      <c r="IO175" s="44"/>
      <c r="IP175" s="44"/>
      <c r="IQ175" s="44"/>
      <c r="IR175" s="44"/>
      <c r="IS175" s="44"/>
      <c r="IT175" s="44"/>
      <c r="IU175" s="44"/>
      <c r="IV175" s="44"/>
      <c r="IW175" s="44"/>
      <c r="IX175" s="44"/>
      <c r="IY175" s="44"/>
      <c r="IZ175" s="44"/>
      <c r="JA175" s="44"/>
      <c r="JB175" s="44"/>
      <c r="JC175" s="44"/>
      <c r="JD175" s="44"/>
      <c r="JE175" s="44"/>
      <c r="JF175" s="44"/>
      <c r="JG175" s="44"/>
      <c r="JH175" s="44"/>
      <c r="JI175" s="44"/>
      <c r="JJ175" s="44"/>
      <c r="JK175" s="44"/>
      <c r="JL175" s="44"/>
      <c r="JM175" s="44"/>
      <c r="JN175" s="44"/>
      <c r="JO175" s="44"/>
      <c r="JP175" s="44"/>
      <c r="JQ175" s="44"/>
      <c r="JR175" s="44"/>
      <c r="JS175" s="44"/>
      <c r="JT175" s="44"/>
      <c r="JU175" s="44"/>
      <c r="JV175" s="44"/>
      <c r="JW175" s="44"/>
      <c r="JX175" s="44"/>
      <c r="JY175" s="44"/>
      <c r="JZ175" s="44"/>
      <c r="KA175" s="44"/>
      <c r="KB175" s="44"/>
      <c r="KC175" s="44"/>
      <c r="KD175" s="44"/>
      <c r="KE175" s="44"/>
      <c r="KF175" s="44"/>
      <c r="KG175" s="44"/>
      <c r="KH175" s="44"/>
      <c r="KI175" s="44"/>
      <c r="KJ175" s="44"/>
      <c r="KK175" s="44"/>
      <c r="KL175" s="44"/>
      <c r="KM175" s="44"/>
      <c r="KN175" s="44"/>
      <c r="KO175" s="44"/>
      <c r="KP175" s="44"/>
      <c r="KQ175" s="44"/>
      <c r="KR175" s="44"/>
      <c r="KS175" s="44"/>
      <c r="KT175" s="44"/>
      <c r="KU175" s="44"/>
      <c r="KV175" s="44"/>
      <c r="KW175" s="44"/>
      <c r="KX175" s="44"/>
      <c r="KY175" s="44"/>
      <c r="KZ175" s="44"/>
      <c r="LA175" s="44"/>
      <c r="LB175" s="44"/>
      <c r="LC175" s="44"/>
      <c r="LD175" s="44"/>
      <c r="LE175" s="44"/>
      <c r="LF175" s="44"/>
      <c r="LG175" s="44"/>
      <c r="LH175" s="44"/>
      <c r="LI175" s="44"/>
      <c r="LJ175" s="44"/>
      <c r="LK175" s="44"/>
      <c r="LL175" s="44"/>
      <c r="LM175" s="44"/>
      <c r="LN175" s="44"/>
      <c r="LO175" s="44"/>
      <c r="LP175" s="44"/>
      <c r="LQ175" s="44"/>
      <c r="LR175" s="44"/>
      <c r="LS175" s="44"/>
      <c r="LT175" s="44"/>
      <c r="LU175" s="44"/>
      <c r="LV175" s="44"/>
      <c r="LW175" s="44"/>
      <c r="LX175" s="44"/>
      <c r="LY175" s="44"/>
      <c r="LZ175" s="44"/>
      <c r="MA175" s="44"/>
      <c r="MB175" s="44"/>
      <c r="MC175" s="44"/>
      <c r="MD175" s="44"/>
      <c r="ME175" s="44"/>
      <c r="MF175" s="44"/>
      <c r="MG175" s="44"/>
      <c r="MH175" s="44"/>
      <c r="MI175" s="44"/>
      <c r="MJ175" s="44"/>
      <c r="MK175" s="44"/>
      <c r="ML175" s="44"/>
      <c r="MM175" s="44"/>
      <c r="MN175" s="44"/>
      <c r="MO175" s="44"/>
      <c r="MP175" s="44"/>
      <c r="MQ175" s="44"/>
      <c r="MR175" s="44"/>
      <c r="MS175" s="44"/>
      <c r="MT175" s="44"/>
      <c r="MU175" s="44"/>
      <c r="MV175" s="44"/>
      <c r="MW175" s="44"/>
      <c r="MX175" s="44"/>
      <c r="MY175" s="44"/>
      <c r="MZ175" s="44"/>
      <c r="NA175" s="44"/>
      <c r="NB175" s="44"/>
      <c r="NC175" s="44"/>
      <c r="ND175" s="44"/>
      <c r="NE175" s="44"/>
      <c r="NF175" s="44"/>
      <c r="NG175" s="44"/>
      <c r="NH175" s="44"/>
      <c r="NI175" s="44"/>
      <c r="NJ175" s="44"/>
      <c r="NK175" s="44"/>
      <c r="NL175" s="44"/>
      <c r="NM175" s="44"/>
      <c r="NN175" s="44"/>
      <c r="NO175" s="44"/>
      <c r="NP175" s="44"/>
      <c r="NQ175" s="44"/>
      <c r="NR175" s="44"/>
      <c r="NS175" s="44"/>
      <c r="NT175" s="44"/>
      <c r="NU175" s="44"/>
      <c r="NV175" s="44"/>
      <c r="NW175" s="44"/>
      <c r="NX175" s="44"/>
      <c r="NY175" s="44"/>
      <c r="NZ175" s="44"/>
      <c r="OA175" s="44"/>
      <c r="OB175" s="44"/>
      <c r="OC175" s="44"/>
      <c r="OD175" s="44"/>
      <c r="OE175" s="44"/>
      <c r="OF175" s="44"/>
      <c r="OG175" s="44"/>
      <c r="OH175" s="44"/>
      <c r="OI175" s="44"/>
      <c r="OJ175" s="44"/>
      <c r="OK175" s="44"/>
      <c r="OL175" s="44"/>
      <c r="OM175" s="44"/>
      <c r="ON175" s="44"/>
      <c r="OO175" s="44"/>
      <c r="OP175" s="44"/>
      <c r="OQ175" s="44"/>
      <c r="OR175" s="44"/>
      <c r="OS175" s="44"/>
      <c r="OT175" s="44"/>
      <c r="OU175" s="44"/>
      <c r="OV175" s="44"/>
      <c r="OW175" s="44"/>
      <c r="OX175" s="44"/>
      <c r="OY175" s="44"/>
      <c r="OZ175" s="44"/>
      <c r="PA175" s="44"/>
      <c r="PB175" s="44"/>
      <c r="PC175" s="44"/>
      <c r="PD175" s="44"/>
      <c r="PE175" s="44"/>
      <c r="PF175" s="44"/>
      <c r="PG175" s="44"/>
      <c r="PH175" s="44"/>
      <c r="PI175" s="44"/>
      <c r="PJ175" s="44"/>
      <c r="PK175" s="44"/>
      <c r="PL175" s="44"/>
      <c r="PM175" s="44"/>
      <c r="PN175" s="44"/>
      <c r="PO175" s="44"/>
      <c r="PP175" s="44"/>
      <c r="PQ175" s="44"/>
      <c r="PR175" s="44"/>
      <c r="PS175" s="44"/>
      <c r="PT175" s="44"/>
      <c r="PU175" s="44"/>
      <c r="PV175" s="44"/>
      <c r="PW175" s="44"/>
      <c r="PX175" s="44"/>
      <c r="PY175" s="44"/>
      <c r="PZ175" s="44"/>
      <c r="QA175" s="44"/>
      <c r="QB175" s="44"/>
      <c r="QC175" s="44"/>
      <c r="QD175" s="44"/>
      <c r="QE175" s="44"/>
      <c r="QF175" s="44"/>
      <c r="QG175" s="44"/>
      <c r="QH175" s="44"/>
      <c r="QI175" s="44"/>
      <c r="QJ175" s="44"/>
      <c r="QK175" s="44"/>
      <c r="QL175" s="44"/>
      <c r="QM175" s="44"/>
      <c r="QN175" s="44"/>
      <c r="QO175" s="44"/>
      <c r="QP175" s="44"/>
      <c r="QQ175" s="44"/>
      <c r="QR175" s="44"/>
      <c r="QS175" s="44"/>
      <c r="QT175" s="44"/>
      <c r="QU175" s="44"/>
      <c r="QV175" s="44"/>
      <c r="QW175" s="44"/>
      <c r="QX175" s="44"/>
      <c r="QY175" s="44"/>
      <c r="QZ175" s="44"/>
      <c r="RA175" s="44"/>
      <c r="RB175" s="44"/>
      <c r="RC175" s="44"/>
      <c r="RD175" s="44"/>
      <c r="RE175" s="44"/>
      <c r="RF175" s="44"/>
      <c r="RG175" s="44"/>
      <c r="RH175" s="44"/>
      <c r="RI175" s="44"/>
      <c r="RJ175" s="44"/>
      <c r="RK175" s="44"/>
      <c r="RL175" s="44"/>
      <c r="RM175" s="44"/>
      <c r="RN175" s="44"/>
      <c r="RO175" s="44"/>
      <c r="RP175" s="44"/>
      <c r="RQ175" s="44"/>
      <c r="RR175" s="44"/>
      <c r="RS175" s="44"/>
      <c r="RT175" s="44"/>
      <c r="RU175" s="44"/>
      <c r="RV175" s="44"/>
      <c r="RW175" s="44"/>
      <c r="RX175" s="44"/>
      <c r="RY175" s="44"/>
      <c r="RZ175" s="44"/>
      <c r="SA175" s="44"/>
      <c r="SB175" s="44"/>
      <c r="SC175" s="44"/>
      <c r="SD175" s="44"/>
      <c r="SE175" s="44"/>
      <c r="SF175" s="44"/>
      <c r="SG175" s="44"/>
      <c r="SH175" s="44"/>
      <c r="SI175" s="44"/>
      <c r="SJ175" s="44"/>
      <c r="SK175" s="44"/>
      <c r="SL175" s="44"/>
      <c r="SM175" s="44"/>
      <c r="SN175" s="44"/>
      <c r="SO175" s="44"/>
      <c r="SP175" s="44"/>
      <c r="SQ175" s="44"/>
      <c r="SR175" s="44"/>
      <c r="SS175" s="44"/>
      <c r="ST175" s="44"/>
      <c r="SU175" s="44"/>
      <c r="SV175" s="44"/>
      <c r="SW175" s="44"/>
      <c r="SX175" s="44"/>
      <c r="SY175" s="44"/>
      <c r="SZ175" s="44"/>
      <c r="TA175" s="44"/>
      <c r="TB175" s="44"/>
      <c r="TC175" s="44"/>
      <c r="TD175" s="44"/>
      <c r="TE175" s="44"/>
      <c r="TF175" s="44"/>
      <c r="TG175" s="44"/>
      <c r="TH175" s="44"/>
      <c r="TI175" s="44"/>
      <c r="TJ175" s="44"/>
      <c r="TK175" s="44"/>
      <c r="TL175" s="44"/>
      <c r="TM175" s="44"/>
      <c r="TN175" s="44"/>
      <c r="TO175" s="44"/>
      <c r="TP175" s="44"/>
      <c r="TQ175" s="44"/>
      <c r="TR175" s="44"/>
      <c r="TS175" s="44"/>
      <c r="TT175" s="44"/>
      <c r="TU175" s="44"/>
      <c r="TV175" s="44"/>
      <c r="TW175" s="44"/>
      <c r="TX175" s="44"/>
      <c r="TY175" s="44"/>
      <c r="TZ175" s="44"/>
      <c r="UA175" s="44"/>
      <c r="UB175" s="44"/>
      <c r="UC175" s="44"/>
      <c r="UD175" s="44"/>
      <c r="UE175" s="44"/>
      <c r="UF175" s="44"/>
      <c r="UG175" s="44"/>
      <c r="UH175" s="44"/>
      <c r="UI175" s="44"/>
      <c r="UJ175" s="44"/>
      <c r="UK175" s="44"/>
      <c r="UL175" s="44"/>
      <c r="UM175" s="44"/>
      <c r="UN175" s="44"/>
      <c r="UO175" s="44"/>
      <c r="UP175" s="44"/>
      <c r="UQ175" s="44"/>
      <c r="UR175" s="44"/>
      <c r="US175" s="44"/>
      <c r="UT175" s="44"/>
      <c r="UU175" s="44"/>
      <c r="UV175" s="44"/>
      <c r="UW175" s="44"/>
      <c r="UX175" s="44"/>
      <c r="UY175" s="44"/>
      <c r="UZ175" s="44"/>
      <c r="VA175" s="44"/>
      <c r="VB175" s="44"/>
      <c r="VC175" s="44"/>
      <c r="VD175" s="44"/>
      <c r="VE175" s="44"/>
      <c r="VF175" s="44"/>
      <c r="VG175" s="44"/>
      <c r="VH175" s="44"/>
      <c r="VI175" s="44"/>
      <c r="VJ175" s="44"/>
      <c r="VK175" s="44"/>
      <c r="VL175" s="44"/>
      <c r="VM175" s="44"/>
      <c r="VN175" s="44"/>
      <c r="VO175" s="44"/>
      <c r="VP175" s="44"/>
      <c r="VQ175" s="44"/>
      <c r="VR175" s="44"/>
      <c r="VS175" s="44"/>
      <c r="VT175" s="44"/>
      <c r="VU175" s="44"/>
      <c r="VV175" s="44"/>
      <c r="VW175" s="44"/>
      <c r="VX175" s="44"/>
      <c r="VY175" s="44"/>
      <c r="VZ175" s="44"/>
      <c r="WA175" s="44"/>
      <c r="WB175" s="44"/>
      <c r="WC175" s="44"/>
      <c r="WD175" s="44"/>
      <c r="WE175" s="44"/>
      <c r="WF175" s="44"/>
      <c r="WG175" s="44"/>
      <c r="WH175" s="44"/>
      <c r="WI175" s="44"/>
      <c r="WJ175" s="44"/>
      <c r="WK175" s="44"/>
      <c r="WL175" s="44"/>
      <c r="WM175" s="44"/>
      <c r="WN175" s="44"/>
      <c r="WO175" s="44"/>
      <c r="WP175" s="44"/>
      <c r="WQ175" s="44"/>
      <c r="WR175" s="44"/>
      <c r="WS175" s="44"/>
      <c r="WT175" s="44"/>
      <c r="WU175" s="44"/>
      <c r="WV175" s="44"/>
      <c r="WW175" s="44"/>
      <c r="WX175" s="44"/>
      <c r="WY175" s="44"/>
      <c r="WZ175" s="44"/>
      <c r="XA175" s="44"/>
      <c r="XB175" s="44"/>
      <c r="XC175" s="44"/>
      <c r="XD175" s="44"/>
      <c r="XE175" s="44"/>
      <c r="XF175" s="44"/>
      <c r="XG175" s="44"/>
      <c r="XH175" s="44"/>
      <c r="XI175" s="44"/>
      <c r="XJ175" s="44"/>
      <c r="XK175" s="44"/>
      <c r="XL175" s="44"/>
      <c r="XM175" s="44"/>
      <c r="XN175" s="44"/>
      <c r="XO175" s="44"/>
      <c r="XP175" s="44"/>
      <c r="XQ175" s="44"/>
      <c r="XR175" s="44"/>
      <c r="XS175" s="44"/>
      <c r="XT175" s="44"/>
      <c r="XU175" s="44"/>
      <c r="XV175" s="44"/>
      <c r="XW175" s="44"/>
      <c r="XX175" s="44"/>
      <c r="XY175" s="44"/>
      <c r="XZ175" s="44"/>
      <c r="YA175" s="44"/>
      <c r="YB175" s="44"/>
      <c r="YC175" s="44"/>
      <c r="YD175" s="44"/>
      <c r="YE175" s="44"/>
      <c r="YF175" s="44"/>
      <c r="YG175" s="44"/>
      <c r="YH175" s="44"/>
      <c r="YI175" s="44"/>
      <c r="YJ175" s="44"/>
      <c r="YK175" s="44"/>
      <c r="YL175" s="44"/>
      <c r="YM175" s="44"/>
      <c r="YN175" s="44"/>
      <c r="YO175" s="44"/>
      <c r="YP175" s="44"/>
      <c r="YQ175" s="44"/>
      <c r="YR175" s="44"/>
      <c r="YS175" s="44"/>
      <c r="YT175" s="44"/>
      <c r="YU175" s="44"/>
      <c r="YV175" s="44"/>
      <c r="YW175" s="44"/>
      <c r="YX175" s="44"/>
      <c r="YY175" s="44"/>
      <c r="YZ175" s="44"/>
      <c r="ZA175" s="44"/>
      <c r="ZB175" s="44"/>
      <c r="ZC175" s="44"/>
      <c r="ZD175" s="44"/>
      <c r="ZE175" s="44"/>
      <c r="ZF175" s="44"/>
      <c r="ZG175" s="44"/>
      <c r="ZH175" s="44"/>
      <c r="ZI175" s="44"/>
      <c r="ZJ175" s="44"/>
      <c r="ZK175" s="44"/>
      <c r="ZL175" s="44"/>
      <c r="ZM175" s="44"/>
      <c r="ZN175" s="44"/>
      <c r="ZO175" s="44"/>
      <c r="ZP175" s="44"/>
      <c r="ZQ175" s="44"/>
      <c r="ZR175" s="44"/>
      <c r="ZS175" s="44"/>
      <c r="ZT175" s="44"/>
      <c r="ZU175" s="44"/>
      <c r="ZV175" s="44"/>
      <c r="ZW175" s="44"/>
      <c r="ZX175" s="44"/>
      <c r="ZY175" s="44"/>
      <c r="ZZ175" s="44"/>
      <c r="AAA175" s="44"/>
      <c r="AAB175" s="44"/>
      <c r="AAC175" s="44"/>
      <c r="AAD175" s="44"/>
      <c r="AAE175" s="44"/>
      <c r="AAF175" s="44"/>
      <c r="AAG175" s="44"/>
      <c r="AAH175" s="44"/>
      <c r="AAI175" s="44"/>
      <c r="AAJ175" s="44"/>
      <c r="AAK175" s="44"/>
      <c r="AAL175" s="44"/>
      <c r="AAM175" s="44"/>
      <c r="AAN175" s="44"/>
      <c r="AAO175" s="44"/>
      <c r="AAP175" s="44"/>
      <c r="AAQ175" s="44"/>
      <c r="AAR175" s="44"/>
      <c r="AAS175" s="44"/>
      <c r="AAT175" s="44"/>
      <c r="AAU175" s="44"/>
      <c r="AAV175" s="44"/>
      <c r="AAW175" s="44"/>
      <c r="AAX175" s="44"/>
      <c r="AAY175" s="44"/>
      <c r="AAZ175" s="44"/>
      <c r="ABA175" s="44"/>
      <c r="ABB175" s="44"/>
      <c r="ABC175" s="42"/>
    </row>
    <row r="176" spans="1:731" s="44" customFormat="1" ht="40.5" customHeight="1" x14ac:dyDescent="0.2">
      <c r="A176" s="158" t="s">
        <v>146</v>
      </c>
      <c r="B176" s="203"/>
      <c r="C176" s="39">
        <v>4996.4399999999996</v>
      </c>
      <c r="D176" s="159"/>
      <c r="E176" s="39">
        <v>4996.4399999999996</v>
      </c>
      <c r="F176" s="159"/>
      <c r="G176" s="28">
        <v>462.31200000000001</v>
      </c>
      <c r="H176" s="6"/>
      <c r="I176" s="205" t="s">
        <v>158</v>
      </c>
      <c r="J176" s="159"/>
      <c r="K176" s="159"/>
      <c r="L176" s="29"/>
      <c r="M176" s="29"/>
      <c r="N176" s="29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</row>
    <row r="177" spans="1:730" s="44" customFormat="1" ht="43.5" customHeight="1" x14ac:dyDescent="0.2">
      <c r="A177" s="158" t="s">
        <v>147</v>
      </c>
      <c r="B177" s="204"/>
      <c r="C177" s="39">
        <v>9103.56</v>
      </c>
      <c r="D177" s="159"/>
      <c r="E177" s="39">
        <v>9103.56</v>
      </c>
      <c r="F177" s="159"/>
      <c r="G177" s="28">
        <v>703.96600000000001</v>
      </c>
      <c r="H177" s="6"/>
      <c r="I177" s="206"/>
      <c r="J177" s="159"/>
      <c r="K177" s="159"/>
      <c r="L177" s="29"/>
      <c r="M177" s="29"/>
      <c r="N177" s="29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</row>
    <row r="178" spans="1:730" s="44" customFormat="1" x14ac:dyDescent="0.2">
      <c r="A178" s="46" t="s">
        <v>132</v>
      </c>
      <c r="B178" s="13"/>
      <c r="C178" s="51">
        <f>C176+C177</f>
        <v>14100</v>
      </c>
      <c r="D178" s="51">
        <f t="shared" ref="D178:H178" si="23">D176+D177</f>
        <v>0</v>
      </c>
      <c r="E178" s="51">
        <f t="shared" si="23"/>
        <v>14100</v>
      </c>
      <c r="F178" s="51">
        <f t="shared" si="23"/>
        <v>0</v>
      </c>
      <c r="G178" s="51">
        <f t="shared" si="23"/>
        <v>1166.278</v>
      </c>
      <c r="H178" s="51">
        <f t="shared" si="23"/>
        <v>0</v>
      </c>
      <c r="I178" s="31"/>
      <c r="J178" s="31"/>
      <c r="K178" s="31"/>
      <c r="L178" s="31"/>
      <c r="M178" s="31"/>
      <c r="N178" s="31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</row>
    <row r="179" spans="1:730" s="44" customFormat="1" x14ac:dyDescent="0.2">
      <c r="A179" s="46" t="s">
        <v>55</v>
      </c>
      <c r="B179" s="13"/>
      <c r="C179" s="31"/>
      <c r="D179" s="31"/>
      <c r="E179" s="31"/>
      <c r="F179" s="31"/>
      <c r="G179" s="85"/>
      <c r="H179" s="31"/>
      <c r="I179" s="31"/>
      <c r="J179" s="31"/>
      <c r="K179" s="31"/>
      <c r="L179" s="31"/>
      <c r="M179" s="31"/>
      <c r="N179" s="31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</row>
    <row r="180" spans="1:730" s="44" customFormat="1" x14ac:dyDescent="0.2">
      <c r="A180" s="23" t="s">
        <v>23</v>
      </c>
      <c r="B180" s="32"/>
      <c r="C180" s="45">
        <f t="shared" ref="C180:H180" si="24">C178+C179</f>
        <v>14100</v>
      </c>
      <c r="D180" s="45">
        <f t="shared" si="24"/>
        <v>0</v>
      </c>
      <c r="E180" s="45">
        <f t="shared" si="24"/>
        <v>14100</v>
      </c>
      <c r="F180" s="45">
        <f t="shared" si="24"/>
        <v>0</v>
      </c>
      <c r="G180" s="33">
        <f t="shared" si="24"/>
        <v>1166.278</v>
      </c>
      <c r="H180" s="45">
        <f t="shared" si="24"/>
        <v>0</v>
      </c>
      <c r="I180" s="23"/>
      <c r="J180" s="23"/>
      <c r="K180" s="23"/>
      <c r="L180" s="23"/>
      <c r="M180" s="23"/>
      <c r="N180" s="23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</row>
    <row r="181" spans="1:730" x14ac:dyDescent="0.2">
      <c r="A181" s="6"/>
      <c r="B181" s="6"/>
      <c r="C181" s="6"/>
      <c r="D181" s="6"/>
      <c r="E181" s="6"/>
      <c r="F181" s="6"/>
      <c r="G181" s="30"/>
      <c r="H181" s="6"/>
      <c r="I181" s="6"/>
      <c r="J181" s="6"/>
      <c r="K181" s="6"/>
      <c r="L181" s="6"/>
      <c r="M181" s="6"/>
      <c r="N181" s="6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4"/>
      <c r="KK181" s="44"/>
      <c r="KL181" s="44"/>
      <c r="KM181" s="44"/>
      <c r="KN181" s="44"/>
      <c r="KO181" s="44"/>
      <c r="KP181" s="44"/>
      <c r="KQ181" s="44"/>
      <c r="KR181" s="44"/>
      <c r="KS181" s="44"/>
      <c r="KT181" s="44"/>
      <c r="KU181" s="44"/>
      <c r="KV181" s="44"/>
      <c r="KW181" s="44"/>
      <c r="KX181" s="44"/>
      <c r="KY181" s="44"/>
      <c r="KZ181" s="44"/>
      <c r="LA181" s="44"/>
      <c r="LB181" s="44"/>
      <c r="LC181" s="44"/>
      <c r="LD181" s="44"/>
      <c r="LE181" s="44"/>
      <c r="LF181" s="44"/>
      <c r="LG181" s="44"/>
      <c r="LH181" s="44"/>
      <c r="LI181" s="44"/>
      <c r="LJ181" s="44"/>
      <c r="LK181" s="44"/>
      <c r="LL181" s="44"/>
      <c r="LM181" s="44"/>
      <c r="LN181" s="44"/>
      <c r="LO181" s="44"/>
      <c r="LP181" s="44"/>
      <c r="LQ181" s="44"/>
      <c r="LR181" s="44"/>
      <c r="LS181" s="44"/>
      <c r="LT181" s="44"/>
      <c r="LU181" s="44"/>
      <c r="LV181" s="44"/>
      <c r="LW181" s="44"/>
      <c r="LX181" s="44"/>
      <c r="LY181" s="44"/>
      <c r="LZ181" s="44"/>
      <c r="MA181" s="44"/>
      <c r="MB181" s="44"/>
      <c r="MC181" s="44"/>
      <c r="MD181" s="44"/>
      <c r="ME181" s="44"/>
      <c r="MF181" s="44"/>
      <c r="MG181" s="44"/>
      <c r="MH181" s="44"/>
      <c r="MI181" s="44"/>
      <c r="MJ181" s="44"/>
      <c r="MK181" s="44"/>
      <c r="ML181" s="44"/>
      <c r="MM181" s="44"/>
      <c r="MN181" s="44"/>
      <c r="MO181" s="44"/>
      <c r="MP181" s="44"/>
      <c r="MQ181" s="44"/>
      <c r="MR181" s="44"/>
      <c r="MS181" s="44"/>
      <c r="MT181" s="44"/>
      <c r="MU181" s="44"/>
      <c r="MV181" s="44"/>
      <c r="MW181" s="44"/>
      <c r="MX181" s="44"/>
      <c r="MY181" s="44"/>
      <c r="MZ181" s="44"/>
      <c r="NA181" s="44"/>
      <c r="NB181" s="44"/>
      <c r="NC181" s="44"/>
      <c r="ND181" s="44"/>
      <c r="NE181" s="44"/>
      <c r="NF181" s="44"/>
      <c r="NG181" s="44"/>
      <c r="NH181" s="44"/>
      <c r="NI181" s="44"/>
      <c r="NJ181" s="44"/>
      <c r="NK181" s="44"/>
      <c r="NL181" s="44"/>
      <c r="NM181" s="44"/>
      <c r="NN181" s="44"/>
      <c r="NO181" s="44"/>
      <c r="NP181" s="44"/>
      <c r="NQ181" s="44"/>
      <c r="NR181" s="44"/>
      <c r="NS181" s="44"/>
      <c r="NT181" s="44"/>
      <c r="NU181" s="44"/>
      <c r="NV181" s="44"/>
      <c r="NW181" s="44"/>
      <c r="NX181" s="44"/>
      <c r="NY181" s="44"/>
      <c r="NZ181" s="44"/>
      <c r="OA181" s="44"/>
      <c r="OB181" s="44"/>
      <c r="OC181" s="44"/>
      <c r="OD181" s="44"/>
      <c r="OE181" s="44"/>
      <c r="OF181" s="44"/>
      <c r="OG181" s="44"/>
      <c r="OH181" s="44"/>
      <c r="OI181" s="44"/>
      <c r="OJ181" s="44"/>
      <c r="OK181" s="44"/>
      <c r="OL181" s="44"/>
      <c r="OM181" s="44"/>
      <c r="ON181" s="44"/>
      <c r="OO181" s="44"/>
      <c r="OP181" s="44"/>
      <c r="OQ181" s="44"/>
      <c r="OR181" s="44"/>
      <c r="OS181" s="44"/>
      <c r="OT181" s="44"/>
      <c r="OU181" s="44"/>
      <c r="OV181" s="44"/>
      <c r="OW181" s="44"/>
      <c r="OX181" s="44"/>
      <c r="OY181" s="44"/>
      <c r="OZ181" s="44"/>
      <c r="PA181" s="44"/>
      <c r="PB181" s="44"/>
      <c r="PC181" s="44"/>
      <c r="PD181" s="44"/>
      <c r="PE181" s="44"/>
      <c r="PF181" s="44"/>
      <c r="PG181" s="44"/>
      <c r="PH181" s="44"/>
      <c r="PI181" s="44"/>
      <c r="PJ181" s="44"/>
      <c r="PK181" s="44"/>
      <c r="PL181" s="44"/>
      <c r="PM181" s="44"/>
      <c r="PN181" s="44"/>
      <c r="PO181" s="44"/>
      <c r="PP181" s="44"/>
      <c r="PQ181" s="44"/>
      <c r="PR181" s="44"/>
      <c r="PS181" s="44"/>
      <c r="PT181" s="44"/>
      <c r="PU181" s="44"/>
      <c r="PV181" s="44"/>
      <c r="PW181" s="44"/>
      <c r="PX181" s="44"/>
      <c r="PY181" s="44"/>
      <c r="PZ181" s="44"/>
      <c r="QA181" s="44"/>
      <c r="QB181" s="44"/>
      <c r="QC181" s="44"/>
      <c r="QD181" s="44"/>
      <c r="QE181" s="44"/>
      <c r="QF181" s="44"/>
      <c r="QG181" s="44"/>
      <c r="QH181" s="44"/>
      <c r="QI181" s="44"/>
      <c r="QJ181" s="44"/>
      <c r="QK181" s="44"/>
      <c r="QL181" s="44"/>
      <c r="QM181" s="44"/>
      <c r="QN181" s="44"/>
      <c r="QO181" s="44"/>
      <c r="QP181" s="44"/>
      <c r="QQ181" s="44"/>
      <c r="QR181" s="44"/>
      <c r="QS181" s="44"/>
      <c r="QT181" s="44"/>
      <c r="QU181" s="44"/>
      <c r="QV181" s="44"/>
      <c r="QW181" s="44"/>
      <c r="QX181" s="44"/>
      <c r="QY181" s="44"/>
      <c r="QZ181" s="44"/>
      <c r="RA181" s="44"/>
      <c r="RB181" s="44"/>
      <c r="RC181" s="44"/>
      <c r="RD181" s="44"/>
      <c r="RE181" s="44"/>
      <c r="RF181" s="44"/>
      <c r="RG181" s="44"/>
      <c r="RH181" s="44"/>
      <c r="RI181" s="44"/>
      <c r="RJ181" s="44"/>
      <c r="RK181" s="44"/>
      <c r="RL181" s="44"/>
      <c r="RM181" s="44"/>
      <c r="RN181" s="44"/>
      <c r="RO181" s="44"/>
      <c r="RP181" s="44"/>
      <c r="RQ181" s="44"/>
      <c r="RR181" s="44"/>
      <c r="RS181" s="44"/>
      <c r="RT181" s="44"/>
      <c r="RU181" s="44"/>
      <c r="RV181" s="44"/>
      <c r="RW181" s="44"/>
      <c r="RX181" s="44"/>
      <c r="RY181" s="44"/>
      <c r="RZ181" s="44"/>
      <c r="SA181" s="44"/>
      <c r="SB181" s="44"/>
      <c r="SC181" s="44"/>
      <c r="SD181" s="44"/>
      <c r="SE181" s="44"/>
      <c r="SF181" s="44"/>
      <c r="SG181" s="44"/>
      <c r="SH181" s="44"/>
      <c r="SI181" s="44"/>
      <c r="SJ181" s="44"/>
      <c r="SK181" s="44"/>
      <c r="SL181" s="44"/>
      <c r="SM181" s="44"/>
      <c r="SN181" s="44"/>
      <c r="SO181" s="44"/>
      <c r="SP181" s="44"/>
      <c r="SQ181" s="44"/>
      <c r="SR181" s="44"/>
      <c r="SS181" s="44"/>
      <c r="ST181" s="44"/>
      <c r="SU181" s="44"/>
      <c r="SV181" s="44"/>
      <c r="SW181" s="44"/>
      <c r="SX181" s="44"/>
      <c r="SY181" s="44"/>
      <c r="SZ181" s="44"/>
      <c r="TA181" s="44"/>
      <c r="TB181" s="44"/>
      <c r="TC181" s="44"/>
      <c r="TD181" s="44"/>
      <c r="TE181" s="44"/>
      <c r="TF181" s="44"/>
      <c r="TG181" s="44"/>
      <c r="TH181" s="44"/>
      <c r="TI181" s="44"/>
      <c r="TJ181" s="44"/>
      <c r="TK181" s="44"/>
      <c r="TL181" s="44"/>
      <c r="TM181" s="44"/>
      <c r="TN181" s="44"/>
      <c r="TO181" s="44"/>
      <c r="TP181" s="44"/>
      <c r="TQ181" s="44"/>
      <c r="TR181" s="44"/>
      <c r="TS181" s="44"/>
      <c r="TT181" s="44"/>
      <c r="TU181" s="44"/>
      <c r="TV181" s="44"/>
      <c r="TW181" s="44"/>
      <c r="TX181" s="44"/>
      <c r="TY181" s="44"/>
      <c r="TZ181" s="44"/>
      <c r="UA181" s="44"/>
      <c r="UB181" s="44"/>
      <c r="UC181" s="44"/>
      <c r="UD181" s="44"/>
      <c r="UE181" s="44"/>
      <c r="UF181" s="44"/>
      <c r="UG181" s="44"/>
      <c r="UH181" s="44"/>
      <c r="UI181" s="44"/>
      <c r="UJ181" s="44"/>
      <c r="UK181" s="44"/>
      <c r="UL181" s="44"/>
      <c r="UM181" s="44"/>
      <c r="UN181" s="44"/>
      <c r="UO181" s="44"/>
      <c r="UP181" s="44"/>
      <c r="UQ181" s="44"/>
      <c r="UR181" s="44"/>
      <c r="US181" s="44"/>
      <c r="UT181" s="44"/>
      <c r="UU181" s="44"/>
      <c r="UV181" s="44"/>
      <c r="UW181" s="44"/>
      <c r="UX181" s="44"/>
      <c r="UY181" s="44"/>
      <c r="UZ181" s="44"/>
      <c r="VA181" s="44"/>
      <c r="VB181" s="44"/>
      <c r="VC181" s="44"/>
      <c r="VD181" s="44"/>
      <c r="VE181" s="44"/>
      <c r="VF181" s="44"/>
      <c r="VG181" s="44"/>
      <c r="VH181" s="44"/>
      <c r="VI181" s="44"/>
      <c r="VJ181" s="44"/>
      <c r="VK181" s="44"/>
      <c r="VL181" s="44"/>
      <c r="VM181" s="44"/>
      <c r="VN181" s="44"/>
      <c r="VO181" s="44"/>
      <c r="VP181" s="44"/>
      <c r="VQ181" s="44"/>
      <c r="VR181" s="44"/>
      <c r="VS181" s="44"/>
      <c r="VT181" s="44"/>
      <c r="VU181" s="44"/>
      <c r="VV181" s="44"/>
      <c r="VW181" s="44"/>
      <c r="VX181" s="44"/>
      <c r="VY181" s="44"/>
      <c r="VZ181" s="44"/>
      <c r="WA181" s="44"/>
      <c r="WB181" s="44"/>
      <c r="WC181" s="44"/>
      <c r="WD181" s="44"/>
      <c r="WE181" s="44"/>
      <c r="WF181" s="44"/>
      <c r="WG181" s="44"/>
      <c r="WH181" s="44"/>
      <c r="WI181" s="44"/>
      <c r="WJ181" s="44"/>
      <c r="WK181" s="44"/>
      <c r="WL181" s="44"/>
      <c r="WM181" s="44"/>
      <c r="WN181" s="44"/>
      <c r="WO181" s="44"/>
      <c r="WP181" s="44"/>
      <c r="WQ181" s="44"/>
      <c r="WR181" s="44"/>
      <c r="WS181" s="44"/>
      <c r="WT181" s="44"/>
      <c r="WU181" s="44"/>
      <c r="WV181" s="44"/>
      <c r="WW181" s="44"/>
      <c r="WX181" s="44"/>
      <c r="WY181" s="44"/>
      <c r="WZ181" s="44"/>
      <c r="XA181" s="44"/>
      <c r="XB181" s="44"/>
      <c r="XC181" s="44"/>
      <c r="XD181" s="44"/>
      <c r="XE181" s="44"/>
      <c r="XF181" s="44"/>
      <c r="XG181" s="44"/>
      <c r="XH181" s="44"/>
      <c r="XI181" s="44"/>
      <c r="XJ181" s="44"/>
      <c r="XK181" s="44"/>
      <c r="XL181" s="44"/>
      <c r="XM181" s="44"/>
      <c r="XN181" s="44"/>
      <c r="XO181" s="44"/>
      <c r="XP181" s="44"/>
      <c r="XQ181" s="44"/>
      <c r="XR181" s="44"/>
      <c r="XS181" s="44"/>
      <c r="XT181" s="44"/>
      <c r="XU181" s="44"/>
      <c r="XV181" s="44"/>
      <c r="XW181" s="44"/>
      <c r="XX181" s="44"/>
      <c r="XY181" s="44"/>
      <c r="XZ181" s="44"/>
      <c r="YA181" s="44"/>
      <c r="YB181" s="44"/>
      <c r="YC181" s="44"/>
      <c r="YD181" s="44"/>
      <c r="YE181" s="44"/>
      <c r="YF181" s="44"/>
      <c r="YG181" s="44"/>
      <c r="YH181" s="44"/>
      <c r="YI181" s="44"/>
      <c r="YJ181" s="44"/>
      <c r="YK181" s="44"/>
      <c r="YL181" s="44"/>
      <c r="YM181" s="44"/>
      <c r="YN181" s="44"/>
      <c r="YO181" s="44"/>
      <c r="YP181" s="44"/>
      <c r="YQ181" s="44"/>
      <c r="YR181" s="44"/>
      <c r="YS181" s="44"/>
      <c r="YT181" s="44"/>
      <c r="YU181" s="44"/>
      <c r="YV181" s="44"/>
      <c r="YW181" s="44"/>
      <c r="YX181" s="44"/>
      <c r="YY181" s="44"/>
      <c r="YZ181" s="44"/>
      <c r="ZA181" s="44"/>
      <c r="ZB181" s="44"/>
      <c r="ZC181" s="44"/>
      <c r="ZD181" s="44"/>
      <c r="ZE181" s="44"/>
      <c r="ZF181" s="44"/>
      <c r="ZG181" s="44"/>
      <c r="ZH181" s="44"/>
      <c r="ZI181" s="44"/>
      <c r="ZJ181" s="44"/>
      <c r="ZK181" s="44"/>
      <c r="ZL181" s="44"/>
      <c r="ZM181" s="44"/>
      <c r="ZN181" s="44"/>
      <c r="ZO181" s="44"/>
      <c r="ZP181" s="44"/>
      <c r="ZQ181" s="44"/>
      <c r="ZR181" s="44"/>
      <c r="ZS181" s="44"/>
      <c r="ZT181" s="44"/>
      <c r="ZU181" s="44"/>
      <c r="ZV181" s="44"/>
      <c r="ZW181" s="44"/>
      <c r="ZX181" s="44"/>
      <c r="ZY181" s="44"/>
      <c r="ZZ181" s="44"/>
      <c r="AAA181" s="44"/>
      <c r="AAB181" s="44"/>
      <c r="AAC181" s="44"/>
      <c r="AAD181" s="44"/>
      <c r="AAE181" s="44"/>
      <c r="AAF181" s="44"/>
      <c r="AAG181" s="44"/>
      <c r="AAH181" s="44"/>
      <c r="AAI181" s="44"/>
      <c r="AAJ181" s="44"/>
      <c r="AAK181" s="44"/>
      <c r="AAL181" s="44"/>
      <c r="AAM181" s="44"/>
      <c r="AAN181" s="44"/>
      <c r="AAO181" s="44"/>
      <c r="AAP181" s="44"/>
      <c r="AAQ181" s="44"/>
      <c r="AAR181" s="44"/>
      <c r="AAS181" s="44"/>
      <c r="AAT181" s="44"/>
      <c r="AAU181" s="44"/>
      <c r="AAV181" s="44"/>
      <c r="AAW181" s="44"/>
      <c r="AAX181" s="44"/>
      <c r="AAY181" s="44"/>
      <c r="AAZ181" s="44"/>
      <c r="ABA181" s="44"/>
      <c r="ABB181" s="44"/>
    </row>
    <row r="182" spans="1:730" ht="15.75" x14ac:dyDescent="0.2">
      <c r="A182" s="196" t="s">
        <v>121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S182" s="1"/>
      <c r="T182" s="1"/>
      <c r="U182" s="1"/>
      <c r="V182" s="1"/>
      <c r="W182" s="1"/>
      <c r="X182" s="1"/>
      <c r="Y182" s="1"/>
      <c r="Z182" s="1"/>
      <c r="AA182" s="1"/>
    </row>
    <row r="183" spans="1:730" x14ac:dyDescent="0.2">
      <c r="A183" s="195" t="s">
        <v>25</v>
      </c>
      <c r="B183" s="195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S183" s="1"/>
      <c r="T183" s="1"/>
      <c r="U183" s="1"/>
      <c r="V183" s="1"/>
      <c r="W183" s="1"/>
      <c r="X183" s="1"/>
      <c r="Y183" s="1"/>
      <c r="Z183" s="1"/>
      <c r="AA183" s="1"/>
    </row>
    <row r="184" spans="1:730" ht="81.75" customHeight="1" x14ac:dyDescent="0.2">
      <c r="A184" s="195" t="s">
        <v>99</v>
      </c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S184" s="1"/>
      <c r="T184" s="1"/>
      <c r="U184" s="1"/>
      <c r="V184" s="1"/>
      <c r="W184" s="1"/>
      <c r="X184" s="1"/>
      <c r="Y184" s="1"/>
      <c r="Z184" s="1"/>
      <c r="AA184" s="1"/>
    </row>
    <row r="185" spans="1:730" x14ac:dyDescent="0.2">
      <c r="A185" s="195" t="s">
        <v>21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S185" s="1"/>
      <c r="T185" s="1"/>
      <c r="U185" s="1"/>
      <c r="V185" s="1"/>
      <c r="W185" s="1"/>
      <c r="X185" s="1"/>
      <c r="Y185" s="1"/>
      <c r="Z185" s="1"/>
      <c r="AA185" s="1"/>
    </row>
    <row r="186" spans="1:730" ht="78" customHeight="1" x14ac:dyDescent="0.2">
      <c r="A186" s="158" t="s">
        <v>127</v>
      </c>
      <c r="B186" s="158" t="s">
        <v>22</v>
      </c>
      <c r="C186" s="10">
        <v>200</v>
      </c>
      <c r="D186" s="10"/>
      <c r="E186" s="10">
        <v>200</v>
      </c>
      <c r="F186" s="10"/>
      <c r="G186" s="19">
        <v>0</v>
      </c>
      <c r="H186" s="10"/>
      <c r="I186" s="20"/>
      <c r="J186" s="20"/>
      <c r="K186" s="10"/>
      <c r="L186" s="10"/>
      <c r="M186" s="10"/>
      <c r="N186" s="10"/>
      <c r="S186" s="1"/>
      <c r="T186" s="1"/>
      <c r="U186" s="1"/>
      <c r="V186" s="1"/>
      <c r="W186" s="1"/>
      <c r="X186" s="1"/>
      <c r="Y186" s="1"/>
      <c r="Z186" s="1"/>
      <c r="AA186" s="1"/>
    </row>
    <row r="187" spans="1:730" x14ac:dyDescent="0.2">
      <c r="A187" s="96" t="s">
        <v>132</v>
      </c>
      <c r="B187" s="158"/>
      <c r="C187" s="10">
        <f>C186</f>
        <v>200</v>
      </c>
      <c r="D187" s="10">
        <f t="shared" ref="D187:H188" si="25">D186</f>
        <v>0</v>
      </c>
      <c r="E187" s="10">
        <f t="shared" si="25"/>
        <v>200</v>
      </c>
      <c r="F187" s="10">
        <f t="shared" si="25"/>
        <v>0</v>
      </c>
      <c r="G187" s="10">
        <f t="shared" si="25"/>
        <v>0</v>
      </c>
      <c r="H187" s="10">
        <f t="shared" si="25"/>
        <v>0</v>
      </c>
      <c r="I187" s="20"/>
      <c r="J187" s="20"/>
      <c r="K187" s="10"/>
      <c r="L187" s="10"/>
      <c r="M187" s="10"/>
      <c r="N187" s="10"/>
      <c r="S187" s="1"/>
      <c r="T187" s="1"/>
      <c r="U187" s="1"/>
      <c r="V187" s="1"/>
      <c r="W187" s="1"/>
      <c r="X187" s="1"/>
      <c r="Y187" s="1"/>
      <c r="Z187" s="1"/>
      <c r="AA187" s="1"/>
    </row>
    <row r="188" spans="1:730" x14ac:dyDescent="0.2">
      <c r="A188" s="23" t="s">
        <v>20</v>
      </c>
      <c r="B188" s="32"/>
      <c r="C188" s="12">
        <f>C187</f>
        <v>200</v>
      </c>
      <c r="D188" s="12">
        <f t="shared" si="25"/>
        <v>0</v>
      </c>
      <c r="E188" s="12">
        <f t="shared" si="25"/>
        <v>200</v>
      </c>
      <c r="F188" s="12">
        <f t="shared" si="25"/>
        <v>0</v>
      </c>
      <c r="G188" s="82">
        <f t="shared" si="25"/>
        <v>0</v>
      </c>
      <c r="H188" s="12">
        <f t="shared" si="25"/>
        <v>0</v>
      </c>
      <c r="I188" s="12"/>
      <c r="J188" s="12"/>
      <c r="K188" s="12">
        <f>K186</f>
        <v>0</v>
      </c>
      <c r="L188" s="12">
        <f>L186</f>
        <v>0</v>
      </c>
      <c r="M188" s="12">
        <f>M186</f>
        <v>0</v>
      </c>
      <c r="N188" s="12">
        <f>N186</f>
        <v>0</v>
      </c>
      <c r="S188" s="1"/>
      <c r="T188" s="1"/>
      <c r="U188" s="1"/>
      <c r="V188" s="1"/>
      <c r="W188" s="1"/>
      <c r="X188" s="1"/>
      <c r="Y188" s="1"/>
      <c r="Z188" s="1"/>
      <c r="AA188" s="1"/>
    </row>
    <row r="189" spans="1:730" x14ac:dyDescent="0.2">
      <c r="A189" s="6"/>
      <c r="B189" s="6"/>
      <c r="C189" s="6"/>
      <c r="D189" s="6"/>
      <c r="E189" s="6"/>
      <c r="F189" s="6"/>
      <c r="G189" s="30"/>
      <c r="H189" s="6"/>
      <c r="I189" s="6"/>
      <c r="J189" s="6"/>
      <c r="K189" s="6"/>
      <c r="L189" s="6"/>
      <c r="M189" s="6"/>
      <c r="N189" s="6"/>
      <c r="S189" s="1"/>
      <c r="T189" s="1"/>
      <c r="U189" s="1"/>
      <c r="V189" s="1"/>
      <c r="W189" s="1"/>
      <c r="X189" s="1"/>
      <c r="Y189" s="1"/>
      <c r="Z189" s="1"/>
      <c r="AA189" s="1"/>
    </row>
    <row r="190" spans="1:730" ht="15.75" x14ac:dyDescent="0.2">
      <c r="A190" s="196" t="s">
        <v>122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S190" s="1"/>
      <c r="T190" s="1"/>
      <c r="U190" s="1"/>
      <c r="V190" s="1"/>
      <c r="W190" s="1"/>
      <c r="X190" s="1"/>
      <c r="Y190" s="1"/>
      <c r="Z190" s="1"/>
      <c r="AA190" s="1"/>
    </row>
    <row r="191" spans="1:730" ht="52.5" customHeight="1" x14ac:dyDescent="0.2">
      <c r="A191" s="195" t="s">
        <v>29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S191" s="1"/>
      <c r="T191" s="1"/>
      <c r="U191" s="1"/>
      <c r="V191" s="1"/>
      <c r="W191" s="1"/>
      <c r="X191" s="1"/>
      <c r="Y191" s="1"/>
      <c r="Z191" s="1"/>
      <c r="AA191" s="1"/>
    </row>
    <row r="192" spans="1:730" ht="54.75" customHeight="1" x14ac:dyDescent="0.2">
      <c r="A192" s="195" t="s">
        <v>30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39.75" customHeight="1" x14ac:dyDescent="0.2">
      <c r="A193" s="125" t="s">
        <v>123</v>
      </c>
      <c r="B193" s="161" t="s">
        <v>63</v>
      </c>
      <c r="C193" s="41">
        <v>100</v>
      </c>
      <c r="D193" s="41"/>
      <c r="E193" s="41">
        <v>100</v>
      </c>
      <c r="F193" s="41"/>
      <c r="G193" s="67">
        <v>0</v>
      </c>
      <c r="H193" s="41"/>
      <c r="I193" s="41"/>
      <c r="J193" s="41"/>
      <c r="K193" s="10"/>
      <c r="L193" s="10"/>
      <c r="M193" s="10"/>
      <c r="N193" s="10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96" t="s">
        <v>132</v>
      </c>
      <c r="B194" s="96"/>
      <c r="C194" s="120">
        <f>C193</f>
        <v>100</v>
      </c>
      <c r="D194" s="120">
        <f t="shared" ref="D194:N195" si="26">D193</f>
        <v>0</v>
      </c>
      <c r="E194" s="120">
        <f t="shared" si="26"/>
        <v>100</v>
      </c>
      <c r="F194" s="120">
        <f t="shared" si="26"/>
        <v>0</v>
      </c>
      <c r="G194" s="120">
        <f t="shared" si="26"/>
        <v>0</v>
      </c>
      <c r="H194" s="120">
        <f t="shared" si="26"/>
        <v>0</v>
      </c>
      <c r="I194" s="120"/>
      <c r="J194" s="120"/>
      <c r="K194" s="111"/>
      <c r="L194" s="111"/>
      <c r="M194" s="111"/>
      <c r="N194" s="11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23" t="s">
        <v>20</v>
      </c>
      <c r="B195" s="121"/>
      <c r="C195" s="122">
        <f>C194</f>
        <v>100</v>
      </c>
      <c r="D195" s="122">
        <f t="shared" si="26"/>
        <v>0</v>
      </c>
      <c r="E195" s="122">
        <f t="shared" si="26"/>
        <v>100</v>
      </c>
      <c r="F195" s="122">
        <f t="shared" si="26"/>
        <v>0</v>
      </c>
      <c r="G195" s="123">
        <f t="shared" si="26"/>
        <v>0</v>
      </c>
      <c r="H195" s="122">
        <f t="shared" si="26"/>
        <v>0</v>
      </c>
      <c r="I195" s="122"/>
      <c r="J195" s="122">
        <f t="shared" si="26"/>
        <v>0</v>
      </c>
      <c r="K195" s="122">
        <f t="shared" si="26"/>
        <v>0</v>
      </c>
      <c r="L195" s="122">
        <f t="shared" si="26"/>
        <v>0</v>
      </c>
      <c r="M195" s="122">
        <f t="shared" si="26"/>
        <v>0</v>
      </c>
      <c r="N195" s="122">
        <f t="shared" si="26"/>
        <v>0</v>
      </c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6"/>
      <c r="B196" s="6"/>
      <c r="C196" s="6"/>
      <c r="D196" s="6"/>
      <c r="E196" s="6"/>
      <c r="F196" s="6"/>
      <c r="G196" s="30"/>
      <c r="H196" s="6"/>
      <c r="I196" s="6"/>
      <c r="J196" s="6"/>
      <c r="K196" s="6"/>
      <c r="L196" s="6"/>
      <c r="M196" s="6"/>
      <c r="N196" s="6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x14ac:dyDescent="0.2">
      <c r="A197" s="196" t="s">
        <v>188</v>
      </c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7" customHeight="1" x14ac:dyDescent="0.2">
      <c r="A198" s="195" t="s">
        <v>27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54" customHeight="1" x14ac:dyDescent="0.2">
      <c r="A199" s="195" t="s">
        <v>28</v>
      </c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57" customHeight="1" x14ac:dyDescent="0.2">
      <c r="A200" s="91" t="s">
        <v>126</v>
      </c>
      <c r="B200" s="161" t="s">
        <v>22</v>
      </c>
      <c r="C200" s="5">
        <v>50</v>
      </c>
      <c r="D200" s="5"/>
      <c r="E200" s="5">
        <v>50</v>
      </c>
      <c r="F200" s="5"/>
      <c r="G200" s="67">
        <v>0</v>
      </c>
      <c r="H200" s="5"/>
      <c r="I200" s="5"/>
      <c r="J200" s="5"/>
      <c r="K200" s="10"/>
      <c r="L200" s="10"/>
      <c r="M200" s="10"/>
      <c r="N200" s="10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96" t="s">
        <v>132</v>
      </c>
      <c r="B201" s="158"/>
      <c r="C201" s="5">
        <f>C200</f>
        <v>50</v>
      </c>
      <c r="D201" s="5">
        <f t="shared" ref="D201:H202" si="27">D200</f>
        <v>0</v>
      </c>
      <c r="E201" s="5">
        <f t="shared" si="27"/>
        <v>50</v>
      </c>
      <c r="F201" s="5">
        <f t="shared" si="27"/>
        <v>0</v>
      </c>
      <c r="G201" s="5">
        <f t="shared" si="27"/>
        <v>0</v>
      </c>
      <c r="H201" s="5">
        <f t="shared" si="27"/>
        <v>0</v>
      </c>
      <c r="I201" s="5"/>
      <c r="J201" s="5"/>
      <c r="K201" s="10"/>
      <c r="L201" s="10"/>
      <c r="M201" s="10"/>
      <c r="N201" s="10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23" t="s">
        <v>20</v>
      </c>
      <c r="B202" s="50"/>
      <c r="C202" s="50">
        <f>C201</f>
        <v>50</v>
      </c>
      <c r="D202" s="50">
        <f t="shared" si="27"/>
        <v>0</v>
      </c>
      <c r="E202" s="50">
        <f t="shared" si="27"/>
        <v>50</v>
      </c>
      <c r="F202" s="50">
        <f t="shared" si="27"/>
        <v>0</v>
      </c>
      <c r="G202" s="83">
        <f t="shared" si="27"/>
        <v>0</v>
      </c>
      <c r="H202" s="50">
        <f t="shared" si="27"/>
        <v>0</v>
      </c>
      <c r="I202" s="50"/>
      <c r="J202" s="50">
        <f>J200</f>
        <v>0</v>
      </c>
      <c r="K202" s="50">
        <f>K200</f>
        <v>0</v>
      </c>
      <c r="L202" s="50">
        <f>L200</f>
        <v>0</v>
      </c>
      <c r="M202" s="50">
        <f>M200</f>
        <v>0</v>
      </c>
      <c r="N202" s="50">
        <f>N200</f>
        <v>0</v>
      </c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26"/>
      <c r="B203" s="5"/>
      <c r="C203" s="5"/>
      <c r="D203" s="5"/>
      <c r="E203" s="5"/>
      <c r="F203" s="5"/>
      <c r="G203" s="67"/>
      <c r="H203" s="5"/>
      <c r="I203" s="5"/>
      <c r="J203" s="5"/>
      <c r="K203" s="10"/>
      <c r="L203" s="10"/>
      <c r="M203" s="10"/>
      <c r="N203" s="10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.75" customHeight="1" x14ac:dyDescent="0.2">
      <c r="A204" s="196" t="s">
        <v>187</v>
      </c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Z204" s="1"/>
      <c r="AA204" s="1"/>
    </row>
    <row r="205" spans="1:27" ht="16.5" customHeight="1" x14ac:dyDescent="0.25">
      <c r="A205" s="199" t="s">
        <v>74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1"/>
      <c r="Z205" s="1"/>
      <c r="AA205" s="1"/>
    </row>
    <row r="206" spans="1:27" ht="30" customHeight="1" x14ac:dyDescent="0.2">
      <c r="A206" s="195" t="s">
        <v>75</v>
      </c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Z206" s="1"/>
      <c r="AA206" s="1"/>
    </row>
    <row r="207" spans="1:27" x14ac:dyDescent="0.2">
      <c r="A207" s="195" t="s">
        <v>21</v>
      </c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4" customHeight="1" x14ac:dyDescent="0.2">
      <c r="A208" s="134" t="s">
        <v>145</v>
      </c>
      <c r="B208" s="158" t="s">
        <v>22</v>
      </c>
      <c r="C208" s="10">
        <v>200</v>
      </c>
      <c r="D208" s="10"/>
      <c r="E208" s="10">
        <v>200</v>
      </c>
      <c r="F208" s="10"/>
      <c r="G208" s="19">
        <v>0</v>
      </c>
      <c r="H208" s="10"/>
      <c r="I208" s="20"/>
      <c r="J208" s="20"/>
      <c r="K208" s="10"/>
      <c r="L208" s="10"/>
      <c r="M208" s="10"/>
      <c r="N208" s="10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3" t="s">
        <v>132</v>
      </c>
      <c r="B209" s="14"/>
      <c r="C209" s="17">
        <f t="shared" ref="C209:H209" si="28">C208</f>
        <v>200</v>
      </c>
      <c r="D209" s="17">
        <f t="shared" si="28"/>
        <v>0</v>
      </c>
      <c r="E209" s="17">
        <f t="shared" si="28"/>
        <v>200</v>
      </c>
      <c r="F209" s="17">
        <f t="shared" si="28"/>
        <v>0</v>
      </c>
      <c r="G209" s="17">
        <f t="shared" si="28"/>
        <v>0</v>
      </c>
      <c r="H209" s="17">
        <f t="shared" si="28"/>
        <v>0</v>
      </c>
      <c r="I209" s="17"/>
      <c r="J209" s="17"/>
      <c r="K209" s="17"/>
      <c r="L209" s="17"/>
      <c r="M209" s="17"/>
      <c r="N209" s="17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3" t="s">
        <v>18</v>
      </c>
      <c r="B210" s="14"/>
      <c r="C210" s="17"/>
      <c r="D210" s="17"/>
      <c r="E210" s="17"/>
      <c r="F210" s="17"/>
      <c r="G210" s="21"/>
      <c r="H210" s="17"/>
      <c r="I210" s="22"/>
      <c r="J210" s="22"/>
      <c r="K210" s="17"/>
      <c r="L210" s="17"/>
      <c r="M210" s="17"/>
      <c r="N210" s="17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3" t="s">
        <v>24</v>
      </c>
      <c r="B211" s="14"/>
      <c r="C211" s="17"/>
      <c r="D211" s="17"/>
      <c r="E211" s="17"/>
      <c r="F211" s="17"/>
      <c r="G211" s="21"/>
      <c r="H211" s="17"/>
      <c r="I211" s="22"/>
      <c r="J211" s="22"/>
      <c r="K211" s="17"/>
      <c r="L211" s="17"/>
      <c r="M211" s="17"/>
      <c r="N211" s="17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3" t="s">
        <v>59</v>
      </c>
      <c r="B212" s="14"/>
      <c r="C212" s="17"/>
      <c r="D212" s="17"/>
      <c r="E212" s="17"/>
      <c r="F212" s="17"/>
      <c r="G212" s="21"/>
      <c r="H212" s="17"/>
      <c r="I212" s="22"/>
      <c r="J212" s="22"/>
      <c r="K212" s="17"/>
      <c r="L212" s="17"/>
      <c r="M212" s="17"/>
      <c r="N212" s="17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23" t="s">
        <v>23</v>
      </c>
      <c r="B213" s="23"/>
      <c r="C213" s="24">
        <f>C209+C210+C211+C212</f>
        <v>200</v>
      </c>
      <c r="D213" s="24">
        <f t="shared" ref="D213:N213" si="29">D209+D210+D211+D212</f>
        <v>0</v>
      </c>
      <c r="E213" s="24">
        <f t="shared" si="29"/>
        <v>200</v>
      </c>
      <c r="F213" s="24">
        <f t="shared" si="29"/>
        <v>0</v>
      </c>
      <c r="G213" s="25">
        <f t="shared" si="29"/>
        <v>0</v>
      </c>
      <c r="H213" s="24">
        <f t="shared" si="29"/>
        <v>0</v>
      </c>
      <c r="I213" s="24"/>
      <c r="J213" s="24"/>
      <c r="K213" s="24">
        <f t="shared" si="29"/>
        <v>0</v>
      </c>
      <c r="L213" s="24">
        <f t="shared" si="29"/>
        <v>0</v>
      </c>
      <c r="M213" s="24">
        <f t="shared" si="29"/>
        <v>0</v>
      </c>
      <c r="N213" s="24">
        <f t="shared" si="29"/>
        <v>0</v>
      </c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6"/>
      <c r="B214" s="6"/>
      <c r="C214" s="6"/>
      <c r="D214" s="6"/>
      <c r="E214" s="6"/>
      <c r="F214" s="6"/>
      <c r="G214" s="30"/>
      <c r="H214" s="6"/>
      <c r="I214" s="6"/>
      <c r="J214" s="6"/>
      <c r="K214" s="6"/>
      <c r="L214" s="6"/>
      <c r="M214" s="6"/>
      <c r="N214" s="6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x14ac:dyDescent="0.2">
      <c r="A215" s="196" t="s">
        <v>155</v>
      </c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30" customHeight="1" x14ac:dyDescent="0.2">
      <c r="A216" s="195" t="s">
        <v>26</v>
      </c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66" customHeight="1" x14ac:dyDescent="0.2">
      <c r="A217" s="195" t="s">
        <v>76</v>
      </c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95" t="s">
        <v>21</v>
      </c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90" customHeight="1" x14ac:dyDescent="0.2">
      <c r="A219" s="135" t="s">
        <v>156</v>
      </c>
      <c r="B219" s="158" t="s">
        <v>22</v>
      </c>
      <c r="C219" s="7">
        <v>1070</v>
      </c>
      <c r="D219" s="7"/>
      <c r="E219" s="7">
        <v>1070</v>
      </c>
      <c r="F219" s="7"/>
      <c r="G219" s="8">
        <v>10</v>
      </c>
      <c r="H219" s="7"/>
      <c r="I219" s="20"/>
      <c r="J219" s="20"/>
      <c r="K219" s="10"/>
      <c r="L219" s="10"/>
      <c r="M219" s="10"/>
      <c r="N219" s="10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8.5" customHeight="1" x14ac:dyDescent="0.2">
      <c r="A220" s="135" t="s">
        <v>100</v>
      </c>
      <c r="B220" s="166" t="s">
        <v>62</v>
      </c>
      <c r="C220" s="7">
        <v>17265.2</v>
      </c>
      <c r="D220" s="7">
        <v>476</v>
      </c>
      <c r="E220" s="7">
        <v>17265.2</v>
      </c>
      <c r="F220" s="7">
        <v>476</v>
      </c>
      <c r="G220" s="8">
        <v>3791.7</v>
      </c>
      <c r="H220" s="7">
        <v>106.5</v>
      </c>
      <c r="I220" s="20" t="s">
        <v>103</v>
      </c>
      <c r="J220" s="20" t="s">
        <v>104</v>
      </c>
      <c r="K220" s="72"/>
      <c r="L220" s="72">
        <v>697</v>
      </c>
      <c r="M220" s="72"/>
      <c r="N220" s="72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8.5" customHeight="1" x14ac:dyDescent="0.2">
      <c r="A221" s="135" t="s">
        <v>101</v>
      </c>
      <c r="B221" s="166" t="s">
        <v>62</v>
      </c>
      <c r="C221" s="7">
        <v>1134.8</v>
      </c>
      <c r="D221" s="7"/>
      <c r="E221" s="7">
        <v>1134.8</v>
      </c>
      <c r="F221" s="7"/>
      <c r="G221" s="8">
        <v>53</v>
      </c>
      <c r="H221" s="7"/>
      <c r="I221" s="20" t="s">
        <v>105</v>
      </c>
      <c r="J221" s="20" t="s">
        <v>97</v>
      </c>
      <c r="K221" s="155"/>
      <c r="L221" s="133">
        <v>5900</v>
      </c>
      <c r="M221" s="132"/>
      <c r="N221" s="132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32.25" customHeight="1" x14ac:dyDescent="0.2">
      <c r="A222" s="158" t="s">
        <v>102</v>
      </c>
      <c r="B222" s="166" t="s">
        <v>62</v>
      </c>
      <c r="C222" s="7">
        <v>256.2</v>
      </c>
      <c r="D222" s="7"/>
      <c r="E222" s="7">
        <v>256.2</v>
      </c>
      <c r="F222" s="7"/>
      <c r="G222" s="8">
        <v>0</v>
      </c>
      <c r="H222" s="7"/>
      <c r="I222" s="20" t="s">
        <v>106</v>
      </c>
      <c r="J222" s="20" t="s">
        <v>104</v>
      </c>
      <c r="K222" s="72"/>
      <c r="L222" s="133">
        <v>5000</v>
      </c>
      <c r="M222" s="72"/>
      <c r="N222" s="72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3" t="s">
        <v>132</v>
      </c>
      <c r="B223" s="14"/>
      <c r="C223" s="73">
        <f t="shared" ref="C223:H223" si="30">C219+C220+C221+C222</f>
        <v>19726.2</v>
      </c>
      <c r="D223" s="73">
        <f t="shared" si="30"/>
        <v>476</v>
      </c>
      <c r="E223" s="73">
        <f t="shared" si="30"/>
        <v>19726.2</v>
      </c>
      <c r="F223" s="73">
        <f t="shared" si="30"/>
        <v>476</v>
      </c>
      <c r="G223" s="73">
        <f t="shared" si="30"/>
        <v>3854.7</v>
      </c>
      <c r="H223" s="73">
        <f t="shared" si="30"/>
        <v>106.5</v>
      </c>
      <c r="I223" s="73"/>
      <c r="J223" s="73"/>
      <c r="K223" s="148"/>
      <c r="L223" s="149"/>
      <c r="M223" s="148"/>
      <c r="N223" s="148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23" t="s">
        <v>20</v>
      </c>
      <c r="B224" s="32"/>
      <c r="C224" s="18">
        <f t="shared" ref="C224:H224" si="31">C223</f>
        <v>19726.2</v>
      </c>
      <c r="D224" s="18">
        <f t="shared" si="31"/>
        <v>476</v>
      </c>
      <c r="E224" s="18">
        <f t="shared" si="31"/>
        <v>19726.2</v>
      </c>
      <c r="F224" s="18">
        <f t="shared" si="31"/>
        <v>476</v>
      </c>
      <c r="G224" s="18">
        <f t="shared" si="31"/>
        <v>3854.7</v>
      </c>
      <c r="H224" s="18">
        <f t="shared" si="31"/>
        <v>106.5</v>
      </c>
      <c r="I224" s="11"/>
      <c r="J224" s="11"/>
      <c r="K224" s="126">
        <f>K219+K222</f>
        <v>0</v>
      </c>
      <c r="L224" s="126"/>
      <c r="M224" s="126">
        <f>M219+M222</f>
        <v>0</v>
      </c>
      <c r="N224" s="126"/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6"/>
      <c r="B225" s="6"/>
      <c r="C225" s="6"/>
      <c r="D225" s="6"/>
      <c r="E225" s="6"/>
      <c r="F225" s="6"/>
      <c r="G225" s="30"/>
      <c r="H225" s="6"/>
      <c r="I225" s="6"/>
      <c r="J225" s="6"/>
      <c r="K225" s="6"/>
      <c r="L225" s="6"/>
      <c r="M225" s="6"/>
      <c r="N225" s="6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s="6" customFormat="1" ht="31.5" customHeight="1" x14ac:dyDescent="0.2">
      <c r="A226" s="196" t="s">
        <v>185</v>
      </c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  <c r="MA226" s="44"/>
      <c r="MB226" s="44"/>
      <c r="MC226" s="44"/>
      <c r="MD226" s="44"/>
      <c r="ME226" s="44"/>
      <c r="MF226" s="44"/>
      <c r="MG226" s="44"/>
      <c r="MH226" s="44"/>
      <c r="MI226" s="44"/>
      <c r="MJ226" s="44"/>
      <c r="MK226" s="44"/>
      <c r="ML226" s="44"/>
      <c r="MM226" s="44"/>
      <c r="MN226" s="44"/>
      <c r="MO226" s="44"/>
      <c r="MP226" s="44"/>
      <c r="MQ226" s="44"/>
      <c r="MR226" s="44"/>
      <c r="MS226" s="44"/>
      <c r="MT226" s="44"/>
      <c r="MU226" s="44"/>
      <c r="MV226" s="44"/>
      <c r="MW226" s="44"/>
      <c r="MX226" s="44"/>
      <c r="MY226" s="44"/>
      <c r="MZ226" s="44"/>
      <c r="NA226" s="44"/>
      <c r="NB226" s="44"/>
      <c r="NC226" s="44"/>
      <c r="ND226" s="44"/>
      <c r="NE226" s="44"/>
      <c r="NF226" s="44"/>
      <c r="NG226" s="44"/>
      <c r="NH226" s="44"/>
      <c r="NI226" s="44"/>
      <c r="NJ226" s="44"/>
      <c r="NK226" s="44"/>
      <c r="NL226" s="44"/>
      <c r="NM226" s="44"/>
      <c r="NN226" s="44"/>
      <c r="NO226" s="44"/>
      <c r="NP226" s="44"/>
      <c r="NQ226" s="44"/>
      <c r="NR226" s="44"/>
      <c r="NS226" s="44"/>
      <c r="NT226" s="44"/>
      <c r="NU226" s="44"/>
      <c r="NV226" s="44"/>
      <c r="NW226" s="44"/>
      <c r="NX226" s="44"/>
      <c r="NY226" s="44"/>
      <c r="NZ226" s="44"/>
      <c r="OA226" s="44"/>
      <c r="OB226" s="44"/>
      <c r="OC226" s="44"/>
      <c r="OD226" s="44"/>
      <c r="OE226" s="44"/>
      <c r="OF226" s="44"/>
      <c r="OG226" s="44"/>
      <c r="OH226" s="44"/>
      <c r="OI226" s="44"/>
      <c r="OJ226" s="44"/>
      <c r="OK226" s="44"/>
      <c r="OL226" s="44"/>
      <c r="OM226" s="44"/>
      <c r="ON226" s="44"/>
      <c r="OO226" s="44"/>
      <c r="OP226" s="44"/>
      <c r="OQ226" s="44"/>
      <c r="OR226" s="44"/>
      <c r="OS226" s="44"/>
      <c r="OT226" s="44"/>
      <c r="OU226" s="44"/>
      <c r="OV226" s="44"/>
      <c r="OW226" s="44"/>
      <c r="OX226" s="44"/>
      <c r="OY226" s="44"/>
      <c r="OZ226" s="44"/>
      <c r="PA226" s="44"/>
      <c r="PB226" s="44"/>
      <c r="PC226" s="44"/>
      <c r="PD226" s="44"/>
      <c r="PE226" s="44"/>
      <c r="PF226" s="44"/>
      <c r="PG226" s="44"/>
      <c r="PH226" s="44"/>
      <c r="PI226" s="44"/>
      <c r="PJ226" s="44"/>
      <c r="PK226" s="44"/>
      <c r="PL226" s="44"/>
      <c r="PM226" s="44"/>
      <c r="PN226" s="44"/>
      <c r="PO226" s="44"/>
      <c r="PP226" s="44"/>
      <c r="PQ226" s="44"/>
      <c r="PR226" s="44"/>
      <c r="PS226" s="44"/>
      <c r="PT226" s="44"/>
      <c r="PU226" s="44"/>
      <c r="PV226" s="44"/>
      <c r="PW226" s="44"/>
      <c r="PX226" s="44"/>
      <c r="PY226" s="44"/>
      <c r="PZ226" s="44"/>
      <c r="QA226" s="44"/>
      <c r="QB226" s="44"/>
      <c r="QC226" s="44"/>
      <c r="QD226" s="44"/>
      <c r="QE226" s="44"/>
      <c r="QF226" s="44"/>
      <c r="QG226" s="44"/>
      <c r="QH226" s="44"/>
      <c r="QI226" s="44"/>
      <c r="QJ226" s="44"/>
      <c r="QK226" s="44"/>
      <c r="QL226" s="44"/>
      <c r="QM226" s="44"/>
      <c r="QN226" s="44"/>
      <c r="QO226" s="44"/>
      <c r="QP226" s="44"/>
      <c r="QQ226" s="44"/>
      <c r="QR226" s="44"/>
      <c r="QS226" s="44"/>
      <c r="QT226" s="44"/>
      <c r="QU226" s="44"/>
      <c r="QV226" s="44"/>
      <c r="QW226" s="44"/>
      <c r="QX226" s="44"/>
      <c r="QY226" s="44"/>
      <c r="QZ226" s="44"/>
      <c r="RA226" s="44"/>
      <c r="RB226" s="44"/>
      <c r="RC226" s="44"/>
      <c r="RD226" s="44"/>
      <c r="RE226" s="44"/>
      <c r="RF226" s="44"/>
      <c r="RG226" s="44"/>
      <c r="RH226" s="44"/>
      <c r="RI226" s="44"/>
      <c r="RJ226" s="44"/>
      <c r="RK226" s="44"/>
      <c r="RL226" s="44"/>
      <c r="RM226" s="44"/>
      <c r="RN226" s="44"/>
      <c r="RO226" s="44"/>
      <c r="RP226" s="44"/>
      <c r="RQ226" s="44"/>
      <c r="RR226" s="44"/>
      <c r="RS226" s="44"/>
      <c r="RT226" s="44"/>
      <c r="RU226" s="44"/>
      <c r="RV226" s="44"/>
      <c r="RW226" s="44"/>
      <c r="RX226" s="44"/>
      <c r="RY226" s="44"/>
      <c r="RZ226" s="44"/>
      <c r="SA226" s="44"/>
      <c r="SB226" s="44"/>
      <c r="SC226" s="44"/>
      <c r="SD226" s="44"/>
      <c r="SE226" s="44"/>
      <c r="SF226" s="44"/>
      <c r="SG226" s="44"/>
      <c r="SH226" s="44"/>
      <c r="SI226" s="44"/>
      <c r="SJ226" s="44"/>
      <c r="SK226" s="44"/>
      <c r="SL226" s="44"/>
      <c r="SM226" s="44"/>
      <c r="SN226" s="44"/>
      <c r="SO226" s="44"/>
      <c r="SP226" s="44"/>
      <c r="SQ226" s="44"/>
      <c r="SR226" s="44"/>
      <c r="SS226" s="44"/>
      <c r="ST226" s="44"/>
      <c r="SU226" s="44"/>
      <c r="SV226" s="44"/>
      <c r="SW226" s="44"/>
      <c r="SX226" s="44"/>
      <c r="SY226" s="44"/>
      <c r="SZ226" s="44"/>
      <c r="TA226" s="44"/>
      <c r="TB226" s="44"/>
      <c r="TC226" s="44"/>
      <c r="TD226" s="44"/>
      <c r="TE226" s="44"/>
      <c r="TF226" s="44"/>
      <c r="TG226" s="44"/>
      <c r="TH226" s="44"/>
      <c r="TI226" s="44"/>
      <c r="TJ226" s="44"/>
      <c r="TK226" s="44"/>
      <c r="TL226" s="44"/>
      <c r="TM226" s="44"/>
      <c r="TN226" s="44"/>
      <c r="TO226" s="44"/>
      <c r="TP226" s="44"/>
      <c r="TQ226" s="44"/>
      <c r="TR226" s="44"/>
      <c r="TS226" s="44"/>
      <c r="TT226" s="44"/>
      <c r="TU226" s="44"/>
      <c r="TV226" s="44"/>
      <c r="TW226" s="44"/>
      <c r="TX226" s="44"/>
      <c r="TY226" s="44"/>
      <c r="TZ226" s="44"/>
      <c r="UA226" s="44"/>
      <c r="UB226" s="44"/>
      <c r="UC226" s="44"/>
      <c r="UD226" s="44"/>
      <c r="UE226" s="44"/>
      <c r="UF226" s="44"/>
      <c r="UG226" s="44"/>
      <c r="UH226" s="44"/>
      <c r="UI226" s="44"/>
      <c r="UJ226" s="44"/>
      <c r="UK226" s="44"/>
      <c r="UL226" s="44"/>
      <c r="UM226" s="44"/>
      <c r="UN226" s="44"/>
      <c r="UO226" s="44"/>
      <c r="UP226" s="44"/>
      <c r="UQ226" s="44"/>
      <c r="UR226" s="44"/>
      <c r="US226" s="44"/>
      <c r="UT226" s="44"/>
      <c r="UU226" s="44"/>
      <c r="UV226" s="44"/>
      <c r="UW226" s="44"/>
      <c r="UX226" s="44"/>
      <c r="UY226" s="44"/>
      <c r="UZ226" s="44"/>
      <c r="VA226" s="44"/>
      <c r="VB226" s="44"/>
      <c r="VC226" s="44"/>
      <c r="VD226" s="44"/>
      <c r="VE226" s="44"/>
      <c r="VF226" s="44"/>
      <c r="VG226" s="44"/>
      <c r="VH226" s="44"/>
      <c r="VI226" s="44"/>
      <c r="VJ226" s="44"/>
      <c r="VK226" s="44"/>
      <c r="VL226" s="44"/>
      <c r="VM226" s="44"/>
      <c r="VN226" s="44"/>
      <c r="VO226" s="44"/>
      <c r="VP226" s="44"/>
      <c r="VQ226" s="44"/>
      <c r="VR226" s="44"/>
      <c r="VS226" s="44"/>
      <c r="VT226" s="44"/>
      <c r="VU226" s="44"/>
      <c r="VV226" s="44"/>
      <c r="VW226" s="44"/>
      <c r="VX226" s="44"/>
      <c r="VY226" s="44"/>
      <c r="VZ226" s="44"/>
      <c r="WA226" s="44"/>
      <c r="WB226" s="44"/>
      <c r="WC226" s="44"/>
      <c r="WD226" s="44"/>
      <c r="WE226" s="44"/>
      <c r="WF226" s="44"/>
      <c r="WG226" s="44"/>
      <c r="WH226" s="44"/>
      <c r="WI226" s="44"/>
      <c r="WJ226" s="44"/>
      <c r="WK226" s="44"/>
      <c r="WL226" s="44"/>
      <c r="WM226" s="44"/>
      <c r="WN226" s="44"/>
      <c r="WO226" s="44"/>
      <c r="WP226" s="44"/>
      <c r="WQ226" s="44"/>
      <c r="WR226" s="44"/>
      <c r="WS226" s="44"/>
      <c r="WT226" s="44"/>
      <c r="WU226" s="44"/>
      <c r="WV226" s="44"/>
      <c r="WW226" s="44"/>
      <c r="WX226" s="44"/>
      <c r="WY226" s="44"/>
      <c r="WZ226" s="44"/>
      <c r="XA226" s="44"/>
      <c r="XB226" s="44"/>
      <c r="XC226" s="44"/>
      <c r="XD226" s="44"/>
      <c r="XE226" s="44"/>
      <c r="XF226" s="44"/>
      <c r="XG226" s="44"/>
      <c r="XH226" s="44"/>
      <c r="XI226" s="44"/>
      <c r="XJ226" s="44"/>
      <c r="XK226" s="44"/>
      <c r="XL226" s="44"/>
      <c r="XM226" s="44"/>
      <c r="XN226" s="44"/>
      <c r="XO226" s="44"/>
      <c r="XP226" s="44"/>
      <c r="XQ226" s="44"/>
      <c r="XR226" s="44"/>
      <c r="XS226" s="44"/>
      <c r="XT226" s="44"/>
      <c r="XU226" s="44"/>
      <c r="XV226" s="44"/>
      <c r="XW226" s="44"/>
      <c r="XX226" s="44"/>
      <c r="XY226" s="44"/>
      <c r="XZ226" s="44"/>
      <c r="YA226" s="44"/>
      <c r="YB226" s="44"/>
      <c r="YC226" s="44"/>
      <c r="YD226" s="44"/>
      <c r="YE226" s="44"/>
      <c r="YF226" s="44"/>
      <c r="YG226" s="44"/>
      <c r="YH226" s="44"/>
      <c r="YI226" s="44"/>
      <c r="YJ226" s="44"/>
      <c r="YK226" s="44"/>
      <c r="YL226" s="44"/>
      <c r="YM226" s="44"/>
      <c r="YN226" s="44"/>
      <c r="YO226" s="44"/>
      <c r="YP226" s="44"/>
      <c r="YQ226" s="44"/>
      <c r="YR226" s="44"/>
      <c r="YS226" s="44"/>
      <c r="YT226" s="44"/>
      <c r="YU226" s="44"/>
      <c r="YV226" s="44"/>
      <c r="YW226" s="44"/>
      <c r="YX226" s="44"/>
      <c r="YY226" s="44"/>
      <c r="YZ226" s="44"/>
      <c r="ZA226" s="44"/>
      <c r="ZB226" s="44"/>
      <c r="ZC226" s="44"/>
      <c r="ZD226" s="44"/>
      <c r="ZE226" s="44"/>
      <c r="ZF226" s="44"/>
      <c r="ZG226" s="44"/>
      <c r="ZH226" s="44"/>
      <c r="ZI226" s="44"/>
      <c r="ZJ226" s="44"/>
      <c r="ZK226" s="44"/>
      <c r="ZL226" s="44"/>
      <c r="ZM226" s="44"/>
      <c r="ZN226" s="44"/>
      <c r="ZO226" s="44"/>
      <c r="ZP226" s="44"/>
      <c r="ZQ226" s="44"/>
      <c r="ZR226" s="44"/>
      <c r="ZS226" s="44"/>
      <c r="ZT226" s="44"/>
      <c r="ZU226" s="44"/>
      <c r="ZV226" s="44"/>
      <c r="ZW226" s="44"/>
      <c r="ZX226" s="44"/>
      <c r="ZY226" s="44"/>
      <c r="ZZ226" s="44"/>
      <c r="AAA226" s="44"/>
      <c r="AAB226" s="44"/>
      <c r="AAC226" s="44"/>
      <c r="AAD226" s="44"/>
      <c r="AAE226" s="44"/>
      <c r="AAF226" s="44"/>
      <c r="AAG226" s="44"/>
      <c r="AAH226" s="44"/>
      <c r="AAI226" s="44"/>
      <c r="AAJ226" s="44"/>
      <c r="AAK226" s="44"/>
      <c r="AAL226" s="44"/>
      <c r="AAM226" s="44"/>
      <c r="AAN226" s="44"/>
      <c r="AAO226" s="44"/>
      <c r="AAP226" s="44"/>
      <c r="AAQ226" s="44"/>
      <c r="AAR226" s="44"/>
      <c r="AAS226" s="44"/>
      <c r="AAT226" s="44"/>
      <c r="AAU226" s="44"/>
      <c r="AAV226" s="44"/>
      <c r="AAW226" s="44"/>
      <c r="AAX226" s="44"/>
      <c r="AAY226" s="44"/>
      <c r="AAZ226" s="44"/>
      <c r="ABA226" s="44"/>
      <c r="ABB226" s="44"/>
      <c r="ABC226" s="42"/>
    </row>
    <row r="227" spans="1:731" s="6" customFormat="1" x14ac:dyDescent="0.2">
      <c r="A227" s="195" t="s">
        <v>56</v>
      </c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  <c r="MA227" s="44"/>
      <c r="MB227" s="44"/>
      <c r="MC227" s="44"/>
      <c r="MD227" s="44"/>
      <c r="ME227" s="44"/>
      <c r="MF227" s="44"/>
      <c r="MG227" s="44"/>
      <c r="MH227" s="44"/>
      <c r="MI227" s="44"/>
      <c r="MJ227" s="44"/>
      <c r="MK227" s="44"/>
      <c r="ML227" s="44"/>
      <c r="MM227" s="44"/>
      <c r="MN227" s="44"/>
      <c r="MO227" s="44"/>
      <c r="MP227" s="44"/>
      <c r="MQ227" s="44"/>
      <c r="MR227" s="44"/>
      <c r="MS227" s="44"/>
      <c r="MT227" s="44"/>
      <c r="MU227" s="44"/>
      <c r="MV227" s="44"/>
      <c r="MW227" s="44"/>
      <c r="MX227" s="44"/>
      <c r="MY227" s="44"/>
      <c r="MZ227" s="44"/>
      <c r="NA227" s="44"/>
      <c r="NB227" s="44"/>
      <c r="NC227" s="44"/>
      <c r="ND227" s="44"/>
      <c r="NE227" s="44"/>
      <c r="NF227" s="44"/>
      <c r="NG227" s="44"/>
      <c r="NH227" s="44"/>
      <c r="NI227" s="44"/>
      <c r="NJ227" s="44"/>
      <c r="NK227" s="44"/>
      <c r="NL227" s="44"/>
      <c r="NM227" s="44"/>
      <c r="NN227" s="44"/>
      <c r="NO227" s="44"/>
      <c r="NP227" s="44"/>
      <c r="NQ227" s="44"/>
      <c r="NR227" s="44"/>
      <c r="NS227" s="44"/>
      <c r="NT227" s="44"/>
      <c r="NU227" s="44"/>
      <c r="NV227" s="44"/>
      <c r="NW227" s="44"/>
      <c r="NX227" s="44"/>
      <c r="NY227" s="44"/>
      <c r="NZ227" s="44"/>
      <c r="OA227" s="44"/>
      <c r="OB227" s="44"/>
      <c r="OC227" s="44"/>
      <c r="OD227" s="44"/>
      <c r="OE227" s="44"/>
      <c r="OF227" s="44"/>
      <c r="OG227" s="44"/>
      <c r="OH227" s="44"/>
      <c r="OI227" s="44"/>
      <c r="OJ227" s="44"/>
      <c r="OK227" s="44"/>
      <c r="OL227" s="44"/>
      <c r="OM227" s="44"/>
      <c r="ON227" s="44"/>
      <c r="OO227" s="44"/>
      <c r="OP227" s="44"/>
      <c r="OQ227" s="44"/>
      <c r="OR227" s="44"/>
      <c r="OS227" s="44"/>
      <c r="OT227" s="44"/>
      <c r="OU227" s="44"/>
      <c r="OV227" s="44"/>
      <c r="OW227" s="44"/>
      <c r="OX227" s="44"/>
      <c r="OY227" s="44"/>
      <c r="OZ227" s="44"/>
      <c r="PA227" s="44"/>
      <c r="PB227" s="44"/>
      <c r="PC227" s="44"/>
      <c r="PD227" s="44"/>
      <c r="PE227" s="44"/>
      <c r="PF227" s="44"/>
      <c r="PG227" s="44"/>
      <c r="PH227" s="44"/>
      <c r="PI227" s="44"/>
      <c r="PJ227" s="44"/>
      <c r="PK227" s="44"/>
      <c r="PL227" s="44"/>
      <c r="PM227" s="44"/>
      <c r="PN227" s="44"/>
      <c r="PO227" s="44"/>
      <c r="PP227" s="44"/>
      <c r="PQ227" s="44"/>
      <c r="PR227" s="44"/>
      <c r="PS227" s="44"/>
      <c r="PT227" s="44"/>
      <c r="PU227" s="44"/>
      <c r="PV227" s="44"/>
      <c r="PW227" s="44"/>
      <c r="PX227" s="44"/>
      <c r="PY227" s="44"/>
      <c r="PZ227" s="44"/>
      <c r="QA227" s="44"/>
      <c r="QB227" s="44"/>
      <c r="QC227" s="44"/>
      <c r="QD227" s="44"/>
      <c r="QE227" s="44"/>
      <c r="QF227" s="44"/>
      <c r="QG227" s="44"/>
      <c r="QH227" s="44"/>
      <c r="QI227" s="44"/>
      <c r="QJ227" s="44"/>
      <c r="QK227" s="44"/>
      <c r="QL227" s="44"/>
      <c r="QM227" s="44"/>
      <c r="QN227" s="44"/>
      <c r="QO227" s="44"/>
      <c r="QP227" s="44"/>
      <c r="QQ227" s="44"/>
      <c r="QR227" s="44"/>
      <c r="QS227" s="44"/>
      <c r="QT227" s="44"/>
      <c r="QU227" s="44"/>
      <c r="QV227" s="44"/>
      <c r="QW227" s="44"/>
      <c r="QX227" s="44"/>
      <c r="QY227" s="44"/>
      <c r="QZ227" s="44"/>
      <c r="RA227" s="44"/>
      <c r="RB227" s="44"/>
      <c r="RC227" s="44"/>
      <c r="RD227" s="44"/>
      <c r="RE227" s="44"/>
      <c r="RF227" s="44"/>
      <c r="RG227" s="44"/>
      <c r="RH227" s="44"/>
      <c r="RI227" s="44"/>
      <c r="RJ227" s="44"/>
      <c r="RK227" s="44"/>
      <c r="RL227" s="44"/>
      <c r="RM227" s="44"/>
      <c r="RN227" s="44"/>
      <c r="RO227" s="44"/>
      <c r="RP227" s="44"/>
      <c r="RQ227" s="44"/>
      <c r="RR227" s="44"/>
      <c r="RS227" s="44"/>
      <c r="RT227" s="44"/>
      <c r="RU227" s="44"/>
      <c r="RV227" s="44"/>
      <c r="RW227" s="44"/>
      <c r="RX227" s="44"/>
      <c r="RY227" s="44"/>
      <c r="RZ227" s="44"/>
      <c r="SA227" s="44"/>
      <c r="SB227" s="44"/>
      <c r="SC227" s="44"/>
      <c r="SD227" s="44"/>
      <c r="SE227" s="44"/>
      <c r="SF227" s="44"/>
      <c r="SG227" s="44"/>
      <c r="SH227" s="44"/>
      <c r="SI227" s="44"/>
      <c r="SJ227" s="44"/>
      <c r="SK227" s="44"/>
      <c r="SL227" s="44"/>
      <c r="SM227" s="44"/>
      <c r="SN227" s="44"/>
      <c r="SO227" s="44"/>
      <c r="SP227" s="44"/>
      <c r="SQ227" s="44"/>
      <c r="SR227" s="44"/>
      <c r="SS227" s="44"/>
      <c r="ST227" s="44"/>
      <c r="SU227" s="44"/>
      <c r="SV227" s="44"/>
      <c r="SW227" s="44"/>
      <c r="SX227" s="44"/>
      <c r="SY227" s="44"/>
      <c r="SZ227" s="44"/>
      <c r="TA227" s="44"/>
      <c r="TB227" s="44"/>
      <c r="TC227" s="44"/>
      <c r="TD227" s="44"/>
      <c r="TE227" s="44"/>
      <c r="TF227" s="44"/>
      <c r="TG227" s="44"/>
      <c r="TH227" s="44"/>
      <c r="TI227" s="44"/>
      <c r="TJ227" s="44"/>
      <c r="TK227" s="44"/>
      <c r="TL227" s="44"/>
      <c r="TM227" s="44"/>
      <c r="TN227" s="44"/>
      <c r="TO227" s="44"/>
      <c r="TP227" s="44"/>
      <c r="TQ227" s="44"/>
      <c r="TR227" s="44"/>
      <c r="TS227" s="44"/>
      <c r="TT227" s="44"/>
      <c r="TU227" s="44"/>
      <c r="TV227" s="44"/>
      <c r="TW227" s="44"/>
      <c r="TX227" s="44"/>
      <c r="TY227" s="44"/>
      <c r="TZ227" s="44"/>
      <c r="UA227" s="44"/>
      <c r="UB227" s="44"/>
      <c r="UC227" s="44"/>
      <c r="UD227" s="44"/>
      <c r="UE227" s="44"/>
      <c r="UF227" s="44"/>
      <c r="UG227" s="44"/>
      <c r="UH227" s="44"/>
      <c r="UI227" s="44"/>
      <c r="UJ227" s="44"/>
      <c r="UK227" s="44"/>
      <c r="UL227" s="44"/>
      <c r="UM227" s="44"/>
      <c r="UN227" s="44"/>
      <c r="UO227" s="44"/>
      <c r="UP227" s="44"/>
      <c r="UQ227" s="44"/>
      <c r="UR227" s="44"/>
      <c r="US227" s="44"/>
      <c r="UT227" s="44"/>
      <c r="UU227" s="44"/>
      <c r="UV227" s="44"/>
      <c r="UW227" s="44"/>
      <c r="UX227" s="44"/>
      <c r="UY227" s="44"/>
      <c r="UZ227" s="44"/>
      <c r="VA227" s="44"/>
      <c r="VB227" s="44"/>
      <c r="VC227" s="44"/>
      <c r="VD227" s="44"/>
      <c r="VE227" s="44"/>
      <c r="VF227" s="44"/>
      <c r="VG227" s="44"/>
      <c r="VH227" s="44"/>
      <c r="VI227" s="44"/>
      <c r="VJ227" s="44"/>
      <c r="VK227" s="44"/>
      <c r="VL227" s="44"/>
      <c r="VM227" s="44"/>
      <c r="VN227" s="44"/>
      <c r="VO227" s="44"/>
      <c r="VP227" s="44"/>
      <c r="VQ227" s="44"/>
      <c r="VR227" s="44"/>
      <c r="VS227" s="44"/>
      <c r="VT227" s="44"/>
      <c r="VU227" s="44"/>
      <c r="VV227" s="44"/>
      <c r="VW227" s="44"/>
      <c r="VX227" s="44"/>
      <c r="VY227" s="44"/>
      <c r="VZ227" s="44"/>
      <c r="WA227" s="44"/>
      <c r="WB227" s="44"/>
      <c r="WC227" s="44"/>
      <c r="WD227" s="44"/>
      <c r="WE227" s="44"/>
      <c r="WF227" s="44"/>
      <c r="WG227" s="44"/>
      <c r="WH227" s="44"/>
      <c r="WI227" s="44"/>
      <c r="WJ227" s="44"/>
      <c r="WK227" s="44"/>
      <c r="WL227" s="44"/>
      <c r="WM227" s="44"/>
      <c r="WN227" s="44"/>
      <c r="WO227" s="44"/>
      <c r="WP227" s="44"/>
      <c r="WQ227" s="44"/>
      <c r="WR227" s="44"/>
      <c r="WS227" s="44"/>
      <c r="WT227" s="44"/>
      <c r="WU227" s="44"/>
      <c r="WV227" s="44"/>
      <c r="WW227" s="44"/>
      <c r="WX227" s="44"/>
      <c r="WY227" s="44"/>
      <c r="WZ227" s="44"/>
      <c r="XA227" s="44"/>
      <c r="XB227" s="44"/>
      <c r="XC227" s="44"/>
      <c r="XD227" s="44"/>
      <c r="XE227" s="44"/>
      <c r="XF227" s="44"/>
      <c r="XG227" s="44"/>
      <c r="XH227" s="44"/>
      <c r="XI227" s="44"/>
      <c r="XJ227" s="44"/>
      <c r="XK227" s="44"/>
      <c r="XL227" s="44"/>
      <c r="XM227" s="44"/>
      <c r="XN227" s="44"/>
      <c r="XO227" s="44"/>
      <c r="XP227" s="44"/>
      <c r="XQ227" s="44"/>
      <c r="XR227" s="44"/>
      <c r="XS227" s="44"/>
      <c r="XT227" s="44"/>
      <c r="XU227" s="44"/>
      <c r="XV227" s="44"/>
      <c r="XW227" s="44"/>
      <c r="XX227" s="44"/>
      <c r="XY227" s="44"/>
      <c r="XZ227" s="44"/>
      <c r="YA227" s="44"/>
      <c r="YB227" s="44"/>
      <c r="YC227" s="44"/>
      <c r="YD227" s="44"/>
      <c r="YE227" s="44"/>
      <c r="YF227" s="44"/>
      <c r="YG227" s="44"/>
      <c r="YH227" s="44"/>
      <c r="YI227" s="44"/>
      <c r="YJ227" s="44"/>
      <c r="YK227" s="44"/>
      <c r="YL227" s="44"/>
      <c r="YM227" s="44"/>
      <c r="YN227" s="44"/>
      <c r="YO227" s="44"/>
      <c r="YP227" s="44"/>
      <c r="YQ227" s="44"/>
      <c r="YR227" s="44"/>
      <c r="YS227" s="44"/>
      <c r="YT227" s="44"/>
      <c r="YU227" s="44"/>
      <c r="YV227" s="44"/>
      <c r="YW227" s="44"/>
      <c r="YX227" s="44"/>
      <c r="YY227" s="44"/>
      <c r="YZ227" s="44"/>
      <c r="ZA227" s="44"/>
      <c r="ZB227" s="44"/>
      <c r="ZC227" s="44"/>
      <c r="ZD227" s="44"/>
      <c r="ZE227" s="44"/>
      <c r="ZF227" s="44"/>
      <c r="ZG227" s="44"/>
      <c r="ZH227" s="44"/>
      <c r="ZI227" s="44"/>
      <c r="ZJ227" s="44"/>
      <c r="ZK227" s="44"/>
      <c r="ZL227" s="44"/>
      <c r="ZM227" s="44"/>
      <c r="ZN227" s="44"/>
      <c r="ZO227" s="44"/>
      <c r="ZP227" s="44"/>
      <c r="ZQ227" s="44"/>
      <c r="ZR227" s="44"/>
      <c r="ZS227" s="44"/>
      <c r="ZT227" s="44"/>
      <c r="ZU227" s="44"/>
      <c r="ZV227" s="44"/>
      <c r="ZW227" s="44"/>
      <c r="ZX227" s="44"/>
      <c r="ZY227" s="44"/>
      <c r="ZZ227" s="44"/>
      <c r="AAA227" s="44"/>
      <c r="AAB227" s="44"/>
      <c r="AAC227" s="44"/>
      <c r="AAD227" s="44"/>
      <c r="AAE227" s="44"/>
      <c r="AAF227" s="44"/>
      <c r="AAG227" s="44"/>
      <c r="AAH227" s="44"/>
      <c r="AAI227" s="44"/>
      <c r="AAJ227" s="44"/>
      <c r="AAK227" s="44"/>
      <c r="AAL227" s="44"/>
      <c r="AAM227" s="44"/>
      <c r="AAN227" s="44"/>
      <c r="AAO227" s="44"/>
      <c r="AAP227" s="44"/>
      <c r="AAQ227" s="44"/>
      <c r="AAR227" s="44"/>
      <c r="AAS227" s="44"/>
      <c r="AAT227" s="44"/>
      <c r="AAU227" s="44"/>
      <c r="AAV227" s="44"/>
      <c r="AAW227" s="44"/>
      <c r="AAX227" s="44"/>
      <c r="AAY227" s="44"/>
      <c r="AAZ227" s="44"/>
      <c r="ABA227" s="44"/>
      <c r="ABB227" s="44"/>
      <c r="ABC227" s="42"/>
    </row>
    <row r="228" spans="1:731" s="6" customFormat="1" ht="118.5" customHeight="1" x14ac:dyDescent="0.2">
      <c r="A228" s="195" t="s">
        <v>57</v>
      </c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  <c r="MA228" s="44"/>
      <c r="MB228" s="44"/>
      <c r="MC228" s="44"/>
      <c r="MD228" s="44"/>
      <c r="ME228" s="44"/>
      <c r="MF228" s="44"/>
      <c r="MG228" s="44"/>
      <c r="MH228" s="44"/>
      <c r="MI228" s="44"/>
      <c r="MJ228" s="44"/>
      <c r="MK228" s="44"/>
      <c r="ML228" s="44"/>
      <c r="MM228" s="44"/>
      <c r="MN228" s="44"/>
      <c r="MO228" s="44"/>
      <c r="MP228" s="44"/>
      <c r="MQ228" s="44"/>
      <c r="MR228" s="44"/>
      <c r="MS228" s="44"/>
      <c r="MT228" s="44"/>
      <c r="MU228" s="44"/>
      <c r="MV228" s="44"/>
      <c r="MW228" s="44"/>
      <c r="MX228" s="44"/>
      <c r="MY228" s="44"/>
      <c r="MZ228" s="44"/>
      <c r="NA228" s="44"/>
      <c r="NB228" s="44"/>
      <c r="NC228" s="44"/>
      <c r="ND228" s="44"/>
      <c r="NE228" s="44"/>
      <c r="NF228" s="44"/>
      <c r="NG228" s="44"/>
      <c r="NH228" s="44"/>
      <c r="NI228" s="44"/>
      <c r="NJ228" s="44"/>
      <c r="NK228" s="44"/>
      <c r="NL228" s="44"/>
      <c r="NM228" s="44"/>
      <c r="NN228" s="44"/>
      <c r="NO228" s="44"/>
      <c r="NP228" s="44"/>
      <c r="NQ228" s="44"/>
      <c r="NR228" s="44"/>
      <c r="NS228" s="44"/>
      <c r="NT228" s="44"/>
      <c r="NU228" s="44"/>
      <c r="NV228" s="44"/>
      <c r="NW228" s="44"/>
      <c r="NX228" s="44"/>
      <c r="NY228" s="44"/>
      <c r="NZ228" s="44"/>
      <c r="OA228" s="44"/>
      <c r="OB228" s="44"/>
      <c r="OC228" s="44"/>
      <c r="OD228" s="44"/>
      <c r="OE228" s="44"/>
      <c r="OF228" s="44"/>
      <c r="OG228" s="44"/>
      <c r="OH228" s="44"/>
      <c r="OI228" s="44"/>
      <c r="OJ228" s="44"/>
      <c r="OK228" s="44"/>
      <c r="OL228" s="44"/>
      <c r="OM228" s="44"/>
      <c r="ON228" s="44"/>
      <c r="OO228" s="44"/>
      <c r="OP228" s="44"/>
      <c r="OQ228" s="44"/>
      <c r="OR228" s="44"/>
      <c r="OS228" s="44"/>
      <c r="OT228" s="44"/>
      <c r="OU228" s="44"/>
      <c r="OV228" s="44"/>
      <c r="OW228" s="44"/>
      <c r="OX228" s="44"/>
      <c r="OY228" s="44"/>
      <c r="OZ228" s="44"/>
      <c r="PA228" s="44"/>
      <c r="PB228" s="44"/>
      <c r="PC228" s="44"/>
      <c r="PD228" s="44"/>
      <c r="PE228" s="44"/>
      <c r="PF228" s="44"/>
      <c r="PG228" s="44"/>
      <c r="PH228" s="44"/>
      <c r="PI228" s="44"/>
      <c r="PJ228" s="44"/>
      <c r="PK228" s="44"/>
      <c r="PL228" s="44"/>
      <c r="PM228" s="44"/>
      <c r="PN228" s="44"/>
      <c r="PO228" s="44"/>
      <c r="PP228" s="44"/>
      <c r="PQ228" s="44"/>
      <c r="PR228" s="44"/>
      <c r="PS228" s="44"/>
      <c r="PT228" s="44"/>
      <c r="PU228" s="44"/>
      <c r="PV228" s="44"/>
      <c r="PW228" s="44"/>
      <c r="PX228" s="44"/>
      <c r="PY228" s="44"/>
      <c r="PZ228" s="44"/>
      <c r="QA228" s="44"/>
      <c r="QB228" s="44"/>
      <c r="QC228" s="44"/>
      <c r="QD228" s="44"/>
      <c r="QE228" s="44"/>
      <c r="QF228" s="44"/>
      <c r="QG228" s="44"/>
      <c r="QH228" s="44"/>
      <c r="QI228" s="44"/>
      <c r="QJ228" s="44"/>
      <c r="QK228" s="44"/>
      <c r="QL228" s="44"/>
      <c r="QM228" s="44"/>
      <c r="QN228" s="44"/>
      <c r="QO228" s="44"/>
      <c r="QP228" s="44"/>
      <c r="QQ228" s="44"/>
      <c r="QR228" s="44"/>
      <c r="QS228" s="44"/>
      <c r="QT228" s="44"/>
      <c r="QU228" s="44"/>
      <c r="QV228" s="44"/>
      <c r="QW228" s="44"/>
      <c r="QX228" s="44"/>
      <c r="QY228" s="44"/>
      <c r="QZ228" s="44"/>
      <c r="RA228" s="44"/>
      <c r="RB228" s="44"/>
      <c r="RC228" s="44"/>
      <c r="RD228" s="44"/>
      <c r="RE228" s="44"/>
      <c r="RF228" s="44"/>
      <c r="RG228" s="44"/>
      <c r="RH228" s="44"/>
      <c r="RI228" s="44"/>
      <c r="RJ228" s="44"/>
      <c r="RK228" s="44"/>
      <c r="RL228" s="44"/>
      <c r="RM228" s="44"/>
      <c r="RN228" s="44"/>
      <c r="RO228" s="44"/>
      <c r="RP228" s="44"/>
      <c r="RQ228" s="44"/>
      <c r="RR228" s="44"/>
      <c r="RS228" s="44"/>
      <c r="RT228" s="44"/>
      <c r="RU228" s="44"/>
      <c r="RV228" s="44"/>
      <c r="RW228" s="44"/>
      <c r="RX228" s="44"/>
      <c r="RY228" s="44"/>
      <c r="RZ228" s="44"/>
      <c r="SA228" s="44"/>
      <c r="SB228" s="44"/>
      <c r="SC228" s="44"/>
      <c r="SD228" s="44"/>
      <c r="SE228" s="44"/>
      <c r="SF228" s="44"/>
      <c r="SG228" s="44"/>
      <c r="SH228" s="44"/>
      <c r="SI228" s="44"/>
      <c r="SJ228" s="44"/>
      <c r="SK228" s="44"/>
      <c r="SL228" s="44"/>
      <c r="SM228" s="44"/>
      <c r="SN228" s="44"/>
      <c r="SO228" s="44"/>
      <c r="SP228" s="44"/>
      <c r="SQ228" s="44"/>
      <c r="SR228" s="44"/>
      <c r="SS228" s="44"/>
      <c r="ST228" s="44"/>
      <c r="SU228" s="44"/>
      <c r="SV228" s="44"/>
      <c r="SW228" s="44"/>
      <c r="SX228" s="44"/>
      <c r="SY228" s="44"/>
      <c r="SZ228" s="44"/>
      <c r="TA228" s="44"/>
      <c r="TB228" s="44"/>
      <c r="TC228" s="44"/>
      <c r="TD228" s="44"/>
      <c r="TE228" s="44"/>
      <c r="TF228" s="44"/>
      <c r="TG228" s="44"/>
      <c r="TH228" s="44"/>
      <c r="TI228" s="44"/>
      <c r="TJ228" s="44"/>
      <c r="TK228" s="44"/>
      <c r="TL228" s="44"/>
      <c r="TM228" s="44"/>
      <c r="TN228" s="44"/>
      <c r="TO228" s="44"/>
      <c r="TP228" s="44"/>
      <c r="TQ228" s="44"/>
      <c r="TR228" s="44"/>
      <c r="TS228" s="44"/>
      <c r="TT228" s="44"/>
      <c r="TU228" s="44"/>
      <c r="TV228" s="44"/>
      <c r="TW228" s="44"/>
      <c r="TX228" s="44"/>
      <c r="TY228" s="44"/>
      <c r="TZ228" s="44"/>
      <c r="UA228" s="44"/>
      <c r="UB228" s="44"/>
      <c r="UC228" s="44"/>
      <c r="UD228" s="44"/>
      <c r="UE228" s="44"/>
      <c r="UF228" s="44"/>
      <c r="UG228" s="44"/>
      <c r="UH228" s="44"/>
      <c r="UI228" s="44"/>
      <c r="UJ228" s="44"/>
      <c r="UK228" s="44"/>
      <c r="UL228" s="44"/>
      <c r="UM228" s="44"/>
      <c r="UN228" s="44"/>
      <c r="UO228" s="44"/>
      <c r="UP228" s="44"/>
      <c r="UQ228" s="44"/>
      <c r="UR228" s="44"/>
      <c r="US228" s="44"/>
      <c r="UT228" s="44"/>
      <c r="UU228" s="44"/>
      <c r="UV228" s="44"/>
      <c r="UW228" s="44"/>
      <c r="UX228" s="44"/>
      <c r="UY228" s="44"/>
      <c r="UZ228" s="44"/>
      <c r="VA228" s="44"/>
      <c r="VB228" s="44"/>
      <c r="VC228" s="44"/>
      <c r="VD228" s="44"/>
      <c r="VE228" s="44"/>
      <c r="VF228" s="44"/>
      <c r="VG228" s="44"/>
      <c r="VH228" s="44"/>
      <c r="VI228" s="44"/>
      <c r="VJ228" s="44"/>
      <c r="VK228" s="44"/>
      <c r="VL228" s="44"/>
      <c r="VM228" s="44"/>
      <c r="VN228" s="44"/>
      <c r="VO228" s="44"/>
      <c r="VP228" s="44"/>
      <c r="VQ228" s="44"/>
      <c r="VR228" s="44"/>
      <c r="VS228" s="44"/>
      <c r="VT228" s="44"/>
      <c r="VU228" s="44"/>
      <c r="VV228" s="44"/>
      <c r="VW228" s="44"/>
      <c r="VX228" s="44"/>
      <c r="VY228" s="44"/>
      <c r="VZ228" s="44"/>
      <c r="WA228" s="44"/>
      <c r="WB228" s="44"/>
      <c r="WC228" s="44"/>
      <c r="WD228" s="44"/>
      <c r="WE228" s="44"/>
      <c r="WF228" s="44"/>
      <c r="WG228" s="44"/>
      <c r="WH228" s="44"/>
      <c r="WI228" s="44"/>
      <c r="WJ228" s="44"/>
      <c r="WK228" s="44"/>
      <c r="WL228" s="44"/>
      <c r="WM228" s="44"/>
      <c r="WN228" s="44"/>
      <c r="WO228" s="44"/>
      <c r="WP228" s="44"/>
      <c r="WQ228" s="44"/>
      <c r="WR228" s="44"/>
      <c r="WS228" s="44"/>
      <c r="WT228" s="44"/>
      <c r="WU228" s="44"/>
      <c r="WV228" s="44"/>
      <c r="WW228" s="44"/>
      <c r="WX228" s="44"/>
      <c r="WY228" s="44"/>
      <c r="WZ228" s="44"/>
      <c r="XA228" s="44"/>
      <c r="XB228" s="44"/>
      <c r="XC228" s="44"/>
      <c r="XD228" s="44"/>
      <c r="XE228" s="44"/>
      <c r="XF228" s="44"/>
      <c r="XG228" s="44"/>
      <c r="XH228" s="44"/>
      <c r="XI228" s="44"/>
      <c r="XJ228" s="44"/>
      <c r="XK228" s="44"/>
      <c r="XL228" s="44"/>
      <c r="XM228" s="44"/>
      <c r="XN228" s="44"/>
      <c r="XO228" s="44"/>
      <c r="XP228" s="44"/>
      <c r="XQ228" s="44"/>
      <c r="XR228" s="44"/>
      <c r="XS228" s="44"/>
      <c r="XT228" s="44"/>
      <c r="XU228" s="44"/>
      <c r="XV228" s="44"/>
      <c r="XW228" s="44"/>
      <c r="XX228" s="44"/>
      <c r="XY228" s="44"/>
      <c r="XZ228" s="44"/>
      <c r="YA228" s="44"/>
      <c r="YB228" s="44"/>
      <c r="YC228" s="44"/>
      <c r="YD228" s="44"/>
      <c r="YE228" s="44"/>
      <c r="YF228" s="44"/>
      <c r="YG228" s="44"/>
      <c r="YH228" s="44"/>
      <c r="YI228" s="44"/>
      <c r="YJ228" s="44"/>
      <c r="YK228" s="44"/>
      <c r="YL228" s="44"/>
      <c r="YM228" s="44"/>
      <c r="YN228" s="44"/>
      <c r="YO228" s="44"/>
      <c r="YP228" s="44"/>
      <c r="YQ228" s="44"/>
      <c r="YR228" s="44"/>
      <c r="YS228" s="44"/>
      <c r="YT228" s="44"/>
      <c r="YU228" s="44"/>
      <c r="YV228" s="44"/>
      <c r="YW228" s="44"/>
      <c r="YX228" s="44"/>
      <c r="YY228" s="44"/>
      <c r="YZ228" s="44"/>
      <c r="ZA228" s="44"/>
      <c r="ZB228" s="44"/>
      <c r="ZC228" s="44"/>
      <c r="ZD228" s="44"/>
      <c r="ZE228" s="44"/>
      <c r="ZF228" s="44"/>
      <c r="ZG228" s="44"/>
      <c r="ZH228" s="44"/>
      <c r="ZI228" s="44"/>
      <c r="ZJ228" s="44"/>
      <c r="ZK228" s="44"/>
      <c r="ZL228" s="44"/>
      <c r="ZM228" s="44"/>
      <c r="ZN228" s="44"/>
      <c r="ZO228" s="44"/>
      <c r="ZP228" s="44"/>
      <c r="ZQ228" s="44"/>
      <c r="ZR228" s="44"/>
      <c r="ZS228" s="44"/>
      <c r="ZT228" s="44"/>
      <c r="ZU228" s="44"/>
      <c r="ZV228" s="44"/>
      <c r="ZW228" s="44"/>
      <c r="ZX228" s="44"/>
      <c r="ZY228" s="44"/>
      <c r="ZZ228" s="44"/>
      <c r="AAA228" s="44"/>
      <c r="AAB228" s="44"/>
      <c r="AAC228" s="44"/>
      <c r="AAD228" s="44"/>
      <c r="AAE228" s="44"/>
      <c r="AAF228" s="44"/>
      <c r="AAG228" s="44"/>
      <c r="AAH228" s="44"/>
      <c r="AAI228" s="44"/>
      <c r="AAJ228" s="44"/>
      <c r="AAK228" s="44"/>
      <c r="AAL228" s="44"/>
      <c r="AAM228" s="44"/>
      <c r="AAN228" s="44"/>
      <c r="AAO228" s="44"/>
      <c r="AAP228" s="44"/>
      <c r="AAQ228" s="44"/>
      <c r="AAR228" s="44"/>
      <c r="AAS228" s="44"/>
      <c r="AAT228" s="44"/>
      <c r="AAU228" s="44"/>
      <c r="AAV228" s="44"/>
      <c r="AAW228" s="44"/>
      <c r="AAX228" s="44"/>
      <c r="AAY228" s="44"/>
      <c r="AAZ228" s="44"/>
      <c r="ABA228" s="44"/>
      <c r="ABB228" s="44"/>
      <c r="ABC228" s="42"/>
    </row>
    <row r="229" spans="1:731" ht="71.25" customHeight="1" x14ac:dyDescent="0.2">
      <c r="A229" s="194" t="s">
        <v>219</v>
      </c>
      <c r="B229" s="158"/>
      <c r="C229" s="19">
        <v>100</v>
      </c>
      <c r="D229" s="8"/>
      <c r="E229" s="8">
        <v>100</v>
      </c>
      <c r="F229" s="8"/>
      <c r="G229" s="19">
        <v>0</v>
      </c>
      <c r="H229" s="6"/>
      <c r="I229" s="6"/>
      <c r="J229" s="158"/>
      <c r="K229" s="158"/>
      <c r="L229" s="158"/>
      <c r="M229" s="158"/>
      <c r="N229" s="158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  <c r="IT229" s="44"/>
      <c r="IU229" s="44"/>
      <c r="IV229" s="44"/>
      <c r="IW229" s="44"/>
      <c r="IX229" s="44"/>
      <c r="IY229" s="44"/>
      <c r="IZ229" s="44"/>
      <c r="JA229" s="44"/>
      <c r="JB229" s="44"/>
      <c r="JC229" s="44"/>
      <c r="JD229" s="44"/>
      <c r="JE229" s="44"/>
      <c r="JF229" s="44"/>
      <c r="JG229" s="44"/>
      <c r="JH229" s="44"/>
      <c r="JI229" s="44"/>
      <c r="JJ229" s="44"/>
      <c r="JK229" s="44"/>
      <c r="JL229" s="44"/>
      <c r="JM229" s="44"/>
      <c r="JN229" s="44"/>
      <c r="JO229" s="44"/>
      <c r="JP229" s="44"/>
      <c r="JQ229" s="44"/>
      <c r="JR229" s="44"/>
      <c r="JS229" s="44"/>
      <c r="JT229" s="44"/>
      <c r="JU229" s="44"/>
      <c r="JV229" s="44"/>
      <c r="JW229" s="44"/>
      <c r="JX229" s="44"/>
      <c r="JY229" s="44"/>
      <c r="JZ229" s="44"/>
      <c r="KA229" s="44"/>
      <c r="KB229" s="44"/>
      <c r="KC229" s="44"/>
      <c r="KD229" s="44"/>
      <c r="KE229" s="44"/>
      <c r="KF229" s="44"/>
      <c r="KG229" s="44"/>
      <c r="KH229" s="44"/>
      <c r="KI229" s="44"/>
      <c r="KJ229" s="44"/>
      <c r="KK229" s="44"/>
      <c r="KL229" s="44"/>
      <c r="KM229" s="44"/>
      <c r="KN229" s="44"/>
      <c r="KO229" s="44"/>
      <c r="KP229" s="44"/>
      <c r="KQ229" s="44"/>
      <c r="KR229" s="44"/>
      <c r="KS229" s="44"/>
      <c r="KT229" s="44"/>
      <c r="KU229" s="44"/>
      <c r="KV229" s="44"/>
      <c r="KW229" s="44"/>
      <c r="KX229" s="44"/>
      <c r="KY229" s="44"/>
      <c r="KZ229" s="44"/>
      <c r="LA229" s="44"/>
      <c r="LB229" s="44"/>
      <c r="LC229" s="44"/>
      <c r="LD229" s="44"/>
      <c r="LE229" s="44"/>
      <c r="LF229" s="44"/>
      <c r="LG229" s="44"/>
      <c r="LH229" s="44"/>
      <c r="LI229" s="44"/>
      <c r="LJ229" s="44"/>
      <c r="LK229" s="44"/>
      <c r="LL229" s="44"/>
      <c r="LM229" s="44"/>
      <c r="LN229" s="44"/>
      <c r="LO229" s="44"/>
      <c r="LP229" s="44"/>
      <c r="LQ229" s="44"/>
      <c r="LR229" s="44"/>
      <c r="LS229" s="44"/>
      <c r="LT229" s="44"/>
      <c r="LU229" s="44"/>
      <c r="LV229" s="44"/>
      <c r="LW229" s="44"/>
      <c r="LX229" s="44"/>
      <c r="LY229" s="44"/>
      <c r="LZ229" s="44"/>
      <c r="MA229" s="44"/>
      <c r="MB229" s="44"/>
      <c r="MC229" s="44"/>
      <c r="MD229" s="44"/>
      <c r="ME229" s="44"/>
      <c r="MF229" s="44"/>
      <c r="MG229" s="44"/>
      <c r="MH229" s="44"/>
      <c r="MI229" s="44"/>
      <c r="MJ229" s="44"/>
      <c r="MK229" s="44"/>
      <c r="ML229" s="44"/>
      <c r="MM229" s="44"/>
      <c r="MN229" s="44"/>
      <c r="MO229" s="44"/>
      <c r="MP229" s="44"/>
      <c r="MQ229" s="44"/>
      <c r="MR229" s="44"/>
      <c r="MS229" s="44"/>
      <c r="MT229" s="44"/>
      <c r="MU229" s="44"/>
      <c r="MV229" s="44"/>
      <c r="MW229" s="44"/>
      <c r="MX229" s="44"/>
      <c r="MY229" s="44"/>
      <c r="MZ229" s="44"/>
      <c r="NA229" s="44"/>
      <c r="NB229" s="44"/>
      <c r="NC229" s="44"/>
      <c r="ND229" s="44"/>
      <c r="NE229" s="44"/>
      <c r="NF229" s="44"/>
      <c r="NG229" s="44"/>
      <c r="NH229" s="44"/>
      <c r="NI229" s="44"/>
      <c r="NJ229" s="44"/>
      <c r="NK229" s="44"/>
      <c r="NL229" s="44"/>
      <c r="NM229" s="44"/>
      <c r="NN229" s="44"/>
      <c r="NO229" s="44"/>
      <c r="NP229" s="44"/>
      <c r="NQ229" s="44"/>
      <c r="NR229" s="44"/>
      <c r="NS229" s="44"/>
      <c r="NT229" s="44"/>
      <c r="NU229" s="44"/>
      <c r="NV229" s="44"/>
      <c r="NW229" s="44"/>
      <c r="NX229" s="44"/>
      <c r="NY229" s="44"/>
      <c r="NZ229" s="44"/>
      <c r="OA229" s="44"/>
      <c r="OB229" s="44"/>
      <c r="OC229" s="44"/>
      <c r="OD229" s="44"/>
      <c r="OE229" s="44"/>
      <c r="OF229" s="44"/>
      <c r="OG229" s="44"/>
      <c r="OH229" s="44"/>
      <c r="OI229" s="44"/>
      <c r="OJ229" s="44"/>
      <c r="OK229" s="44"/>
      <c r="OL229" s="44"/>
      <c r="OM229" s="44"/>
      <c r="ON229" s="44"/>
      <c r="OO229" s="44"/>
      <c r="OP229" s="44"/>
      <c r="OQ229" s="44"/>
      <c r="OR229" s="44"/>
      <c r="OS229" s="44"/>
      <c r="OT229" s="44"/>
      <c r="OU229" s="44"/>
      <c r="OV229" s="44"/>
      <c r="OW229" s="44"/>
      <c r="OX229" s="44"/>
      <c r="OY229" s="44"/>
      <c r="OZ229" s="44"/>
      <c r="PA229" s="44"/>
      <c r="PB229" s="44"/>
      <c r="PC229" s="44"/>
      <c r="PD229" s="44"/>
      <c r="PE229" s="44"/>
      <c r="PF229" s="44"/>
      <c r="PG229" s="44"/>
      <c r="PH229" s="44"/>
      <c r="PI229" s="44"/>
      <c r="PJ229" s="44"/>
      <c r="PK229" s="44"/>
      <c r="PL229" s="44"/>
      <c r="PM229" s="44"/>
      <c r="PN229" s="44"/>
      <c r="PO229" s="44"/>
      <c r="PP229" s="44"/>
      <c r="PQ229" s="44"/>
      <c r="PR229" s="44"/>
      <c r="PS229" s="44"/>
      <c r="PT229" s="44"/>
      <c r="PU229" s="44"/>
      <c r="PV229" s="44"/>
      <c r="PW229" s="44"/>
      <c r="PX229" s="44"/>
      <c r="PY229" s="44"/>
      <c r="PZ229" s="44"/>
      <c r="QA229" s="44"/>
      <c r="QB229" s="44"/>
      <c r="QC229" s="44"/>
      <c r="QD229" s="44"/>
      <c r="QE229" s="44"/>
      <c r="QF229" s="44"/>
      <c r="QG229" s="44"/>
      <c r="QH229" s="44"/>
      <c r="QI229" s="44"/>
      <c r="QJ229" s="44"/>
      <c r="QK229" s="44"/>
      <c r="QL229" s="44"/>
      <c r="QM229" s="44"/>
      <c r="QN229" s="44"/>
      <c r="QO229" s="44"/>
      <c r="QP229" s="44"/>
      <c r="QQ229" s="44"/>
      <c r="QR229" s="44"/>
      <c r="QS229" s="44"/>
      <c r="QT229" s="44"/>
      <c r="QU229" s="44"/>
      <c r="QV229" s="44"/>
      <c r="QW229" s="44"/>
      <c r="QX229" s="44"/>
      <c r="QY229" s="44"/>
      <c r="QZ229" s="44"/>
      <c r="RA229" s="44"/>
      <c r="RB229" s="44"/>
      <c r="RC229" s="44"/>
      <c r="RD229" s="44"/>
      <c r="RE229" s="44"/>
      <c r="RF229" s="44"/>
      <c r="RG229" s="44"/>
      <c r="RH229" s="44"/>
      <c r="RI229" s="44"/>
      <c r="RJ229" s="44"/>
      <c r="RK229" s="44"/>
      <c r="RL229" s="44"/>
      <c r="RM229" s="44"/>
      <c r="RN229" s="44"/>
      <c r="RO229" s="44"/>
      <c r="RP229" s="44"/>
      <c r="RQ229" s="44"/>
      <c r="RR229" s="44"/>
      <c r="RS229" s="44"/>
      <c r="RT229" s="44"/>
      <c r="RU229" s="44"/>
      <c r="RV229" s="44"/>
      <c r="RW229" s="44"/>
      <c r="RX229" s="44"/>
      <c r="RY229" s="44"/>
      <c r="RZ229" s="44"/>
      <c r="SA229" s="44"/>
      <c r="SB229" s="44"/>
      <c r="SC229" s="44"/>
      <c r="SD229" s="44"/>
      <c r="SE229" s="44"/>
      <c r="SF229" s="44"/>
      <c r="SG229" s="44"/>
      <c r="SH229" s="44"/>
      <c r="SI229" s="44"/>
      <c r="SJ229" s="44"/>
      <c r="SK229" s="44"/>
      <c r="SL229" s="44"/>
      <c r="SM229" s="44"/>
      <c r="SN229" s="44"/>
      <c r="SO229" s="44"/>
      <c r="SP229" s="44"/>
      <c r="SQ229" s="44"/>
      <c r="SR229" s="44"/>
      <c r="SS229" s="44"/>
      <c r="ST229" s="44"/>
      <c r="SU229" s="44"/>
      <c r="SV229" s="44"/>
      <c r="SW229" s="44"/>
      <c r="SX229" s="44"/>
      <c r="SY229" s="44"/>
      <c r="SZ229" s="44"/>
      <c r="TA229" s="44"/>
      <c r="TB229" s="44"/>
      <c r="TC229" s="44"/>
      <c r="TD229" s="44"/>
      <c r="TE229" s="44"/>
      <c r="TF229" s="44"/>
      <c r="TG229" s="44"/>
      <c r="TH229" s="44"/>
      <c r="TI229" s="44"/>
      <c r="TJ229" s="44"/>
      <c r="TK229" s="44"/>
      <c r="TL229" s="44"/>
      <c r="TM229" s="44"/>
      <c r="TN229" s="44"/>
      <c r="TO229" s="44"/>
      <c r="TP229" s="44"/>
      <c r="TQ229" s="44"/>
      <c r="TR229" s="44"/>
      <c r="TS229" s="44"/>
      <c r="TT229" s="44"/>
      <c r="TU229" s="44"/>
      <c r="TV229" s="44"/>
      <c r="TW229" s="44"/>
      <c r="TX229" s="44"/>
      <c r="TY229" s="44"/>
      <c r="TZ229" s="44"/>
      <c r="UA229" s="44"/>
      <c r="UB229" s="44"/>
      <c r="UC229" s="44"/>
      <c r="UD229" s="44"/>
      <c r="UE229" s="44"/>
      <c r="UF229" s="44"/>
      <c r="UG229" s="44"/>
      <c r="UH229" s="44"/>
      <c r="UI229" s="44"/>
      <c r="UJ229" s="44"/>
      <c r="UK229" s="44"/>
      <c r="UL229" s="44"/>
      <c r="UM229" s="44"/>
      <c r="UN229" s="44"/>
      <c r="UO229" s="44"/>
      <c r="UP229" s="44"/>
      <c r="UQ229" s="44"/>
      <c r="UR229" s="44"/>
      <c r="US229" s="44"/>
      <c r="UT229" s="44"/>
      <c r="UU229" s="44"/>
      <c r="UV229" s="44"/>
      <c r="UW229" s="44"/>
      <c r="UX229" s="44"/>
      <c r="UY229" s="44"/>
      <c r="UZ229" s="44"/>
      <c r="VA229" s="44"/>
      <c r="VB229" s="44"/>
      <c r="VC229" s="44"/>
      <c r="VD229" s="44"/>
      <c r="VE229" s="44"/>
      <c r="VF229" s="44"/>
      <c r="VG229" s="44"/>
      <c r="VH229" s="44"/>
      <c r="VI229" s="44"/>
      <c r="VJ229" s="44"/>
      <c r="VK229" s="44"/>
      <c r="VL229" s="44"/>
      <c r="VM229" s="44"/>
      <c r="VN229" s="44"/>
      <c r="VO229" s="44"/>
      <c r="VP229" s="44"/>
      <c r="VQ229" s="44"/>
      <c r="VR229" s="44"/>
      <c r="VS229" s="44"/>
      <c r="VT229" s="44"/>
      <c r="VU229" s="44"/>
      <c r="VV229" s="44"/>
      <c r="VW229" s="44"/>
      <c r="VX229" s="44"/>
      <c r="VY229" s="44"/>
      <c r="VZ229" s="44"/>
      <c r="WA229" s="44"/>
      <c r="WB229" s="44"/>
      <c r="WC229" s="44"/>
      <c r="WD229" s="44"/>
      <c r="WE229" s="44"/>
      <c r="WF229" s="44"/>
      <c r="WG229" s="44"/>
      <c r="WH229" s="44"/>
      <c r="WI229" s="44"/>
      <c r="WJ229" s="44"/>
      <c r="WK229" s="44"/>
      <c r="WL229" s="44"/>
      <c r="WM229" s="44"/>
      <c r="WN229" s="44"/>
      <c r="WO229" s="44"/>
      <c r="WP229" s="44"/>
      <c r="WQ229" s="44"/>
      <c r="WR229" s="44"/>
      <c r="WS229" s="44"/>
      <c r="WT229" s="44"/>
      <c r="WU229" s="44"/>
      <c r="WV229" s="44"/>
      <c r="WW229" s="44"/>
      <c r="WX229" s="44"/>
      <c r="WY229" s="44"/>
      <c r="WZ229" s="44"/>
      <c r="XA229" s="44"/>
      <c r="XB229" s="44"/>
      <c r="XC229" s="44"/>
      <c r="XD229" s="44"/>
      <c r="XE229" s="44"/>
      <c r="XF229" s="44"/>
      <c r="XG229" s="44"/>
      <c r="XH229" s="44"/>
      <c r="XI229" s="44"/>
      <c r="XJ229" s="44"/>
      <c r="XK229" s="44"/>
      <c r="XL229" s="44"/>
      <c r="XM229" s="44"/>
      <c r="XN229" s="44"/>
      <c r="XO229" s="44"/>
      <c r="XP229" s="44"/>
      <c r="XQ229" s="44"/>
      <c r="XR229" s="44"/>
      <c r="XS229" s="44"/>
      <c r="XT229" s="44"/>
      <c r="XU229" s="44"/>
      <c r="XV229" s="44"/>
      <c r="XW229" s="44"/>
      <c r="XX229" s="44"/>
      <c r="XY229" s="44"/>
      <c r="XZ229" s="44"/>
      <c r="YA229" s="44"/>
      <c r="YB229" s="44"/>
      <c r="YC229" s="44"/>
      <c r="YD229" s="44"/>
      <c r="YE229" s="44"/>
      <c r="YF229" s="44"/>
      <c r="YG229" s="44"/>
      <c r="YH229" s="44"/>
      <c r="YI229" s="44"/>
      <c r="YJ229" s="44"/>
      <c r="YK229" s="44"/>
      <c r="YL229" s="44"/>
      <c r="YM229" s="44"/>
      <c r="YN229" s="44"/>
      <c r="YO229" s="44"/>
      <c r="YP229" s="44"/>
      <c r="YQ229" s="44"/>
      <c r="YR229" s="44"/>
      <c r="YS229" s="44"/>
      <c r="YT229" s="44"/>
      <c r="YU229" s="44"/>
      <c r="YV229" s="44"/>
      <c r="YW229" s="44"/>
      <c r="YX229" s="44"/>
      <c r="YY229" s="44"/>
      <c r="YZ229" s="44"/>
      <c r="ZA229" s="44"/>
      <c r="ZB229" s="44"/>
      <c r="ZC229" s="44"/>
      <c r="ZD229" s="44"/>
      <c r="ZE229" s="44"/>
      <c r="ZF229" s="44"/>
      <c r="ZG229" s="44"/>
      <c r="ZH229" s="44"/>
      <c r="ZI229" s="44"/>
      <c r="ZJ229" s="44"/>
      <c r="ZK229" s="44"/>
      <c r="ZL229" s="44"/>
      <c r="ZM229" s="44"/>
      <c r="ZN229" s="44"/>
      <c r="ZO229" s="44"/>
      <c r="ZP229" s="44"/>
      <c r="ZQ229" s="44"/>
      <c r="ZR229" s="44"/>
      <c r="ZS229" s="44"/>
      <c r="ZT229" s="44"/>
      <c r="ZU229" s="44"/>
      <c r="ZV229" s="44"/>
      <c r="ZW229" s="44"/>
      <c r="ZX229" s="44"/>
      <c r="ZY229" s="44"/>
      <c r="ZZ229" s="44"/>
      <c r="AAA229" s="44"/>
      <c r="AAB229" s="44"/>
      <c r="AAC229" s="44"/>
      <c r="AAD229" s="44"/>
      <c r="AAE229" s="44"/>
      <c r="AAF229" s="44"/>
      <c r="AAG229" s="44"/>
      <c r="AAH229" s="44"/>
      <c r="AAI229" s="44"/>
      <c r="AAJ229" s="44"/>
      <c r="AAK229" s="44"/>
      <c r="AAL229" s="44"/>
      <c r="AAM229" s="44"/>
      <c r="AAN229" s="44"/>
      <c r="AAO229" s="44"/>
      <c r="AAP229" s="44"/>
      <c r="AAQ229" s="44"/>
      <c r="AAR229" s="44"/>
      <c r="AAS229" s="44"/>
      <c r="AAT229" s="44"/>
      <c r="AAU229" s="44"/>
      <c r="AAV229" s="44"/>
      <c r="AAW229" s="44"/>
      <c r="AAX229" s="44"/>
      <c r="AAY229" s="44"/>
      <c r="AAZ229" s="44"/>
      <c r="ABA229" s="44"/>
      <c r="ABB229" s="44"/>
    </row>
    <row r="230" spans="1:731" x14ac:dyDescent="0.2">
      <c r="A230" s="95" t="s">
        <v>132</v>
      </c>
      <c r="B230" s="53"/>
      <c r="C230" s="59">
        <f>C229</f>
        <v>100</v>
      </c>
      <c r="D230" s="59">
        <f t="shared" ref="D230:G231" si="32">D229</f>
        <v>0</v>
      </c>
      <c r="E230" s="59">
        <f t="shared" si="32"/>
        <v>100</v>
      </c>
      <c r="F230" s="59">
        <f t="shared" si="32"/>
        <v>0</v>
      </c>
      <c r="G230" s="59">
        <f t="shared" si="32"/>
        <v>0</v>
      </c>
      <c r="H230" s="55"/>
      <c r="I230" s="55"/>
      <c r="J230" s="53"/>
      <c r="K230" s="53"/>
      <c r="L230" s="53"/>
      <c r="M230" s="53"/>
      <c r="N230" s="53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  <c r="MA230" s="44"/>
      <c r="MB230" s="44"/>
      <c r="MC230" s="44"/>
      <c r="MD230" s="44"/>
      <c r="ME230" s="44"/>
      <c r="MF230" s="44"/>
      <c r="MG230" s="44"/>
      <c r="MH230" s="44"/>
      <c r="MI230" s="44"/>
      <c r="MJ230" s="44"/>
      <c r="MK230" s="44"/>
      <c r="ML230" s="44"/>
      <c r="MM230" s="44"/>
      <c r="MN230" s="44"/>
      <c r="MO230" s="44"/>
      <c r="MP230" s="44"/>
      <c r="MQ230" s="44"/>
      <c r="MR230" s="44"/>
      <c r="MS230" s="44"/>
      <c r="MT230" s="44"/>
      <c r="MU230" s="44"/>
      <c r="MV230" s="44"/>
      <c r="MW230" s="44"/>
      <c r="MX230" s="44"/>
      <c r="MY230" s="44"/>
      <c r="MZ230" s="44"/>
      <c r="NA230" s="44"/>
      <c r="NB230" s="44"/>
      <c r="NC230" s="44"/>
      <c r="ND230" s="44"/>
      <c r="NE230" s="44"/>
      <c r="NF230" s="44"/>
      <c r="NG230" s="44"/>
      <c r="NH230" s="44"/>
      <c r="NI230" s="44"/>
      <c r="NJ230" s="44"/>
      <c r="NK230" s="44"/>
      <c r="NL230" s="44"/>
      <c r="NM230" s="44"/>
      <c r="NN230" s="44"/>
      <c r="NO230" s="44"/>
      <c r="NP230" s="44"/>
      <c r="NQ230" s="44"/>
      <c r="NR230" s="44"/>
      <c r="NS230" s="44"/>
      <c r="NT230" s="44"/>
      <c r="NU230" s="44"/>
      <c r="NV230" s="44"/>
      <c r="NW230" s="44"/>
      <c r="NX230" s="44"/>
      <c r="NY230" s="44"/>
      <c r="NZ230" s="44"/>
      <c r="OA230" s="44"/>
      <c r="OB230" s="44"/>
      <c r="OC230" s="44"/>
      <c r="OD230" s="44"/>
      <c r="OE230" s="44"/>
      <c r="OF230" s="44"/>
      <c r="OG230" s="44"/>
      <c r="OH230" s="44"/>
      <c r="OI230" s="44"/>
      <c r="OJ230" s="44"/>
      <c r="OK230" s="44"/>
      <c r="OL230" s="44"/>
      <c r="OM230" s="44"/>
      <c r="ON230" s="44"/>
      <c r="OO230" s="44"/>
      <c r="OP230" s="44"/>
      <c r="OQ230" s="44"/>
      <c r="OR230" s="44"/>
      <c r="OS230" s="44"/>
      <c r="OT230" s="44"/>
      <c r="OU230" s="44"/>
      <c r="OV230" s="44"/>
      <c r="OW230" s="44"/>
      <c r="OX230" s="44"/>
      <c r="OY230" s="44"/>
      <c r="OZ230" s="44"/>
      <c r="PA230" s="44"/>
      <c r="PB230" s="44"/>
      <c r="PC230" s="44"/>
      <c r="PD230" s="44"/>
      <c r="PE230" s="44"/>
      <c r="PF230" s="44"/>
      <c r="PG230" s="44"/>
      <c r="PH230" s="44"/>
      <c r="PI230" s="44"/>
      <c r="PJ230" s="44"/>
      <c r="PK230" s="44"/>
      <c r="PL230" s="44"/>
      <c r="PM230" s="44"/>
      <c r="PN230" s="44"/>
      <c r="PO230" s="44"/>
      <c r="PP230" s="44"/>
      <c r="PQ230" s="44"/>
      <c r="PR230" s="44"/>
      <c r="PS230" s="44"/>
      <c r="PT230" s="44"/>
      <c r="PU230" s="44"/>
      <c r="PV230" s="44"/>
      <c r="PW230" s="44"/>
      <c r="PX230" s="44"/>
      <c r="PY230" s="44"/>
      <c r="PZ230" s="44"/>
      <c r="QA230" s="44"/>
      <c r="QB230" s="44"/>
      <c r="QC230" s="44"/>
      <c r="QD230" s="44"/>
      <c r="QE230" s="44"/>
      <c r="QF230" s="44"/>
      <c r="QG230" s="44"/>
      <c r="QH230" s="44"/>
      <c r="QI230" s="44"/>
      <c r="QJ230" s="44"/>
      <c r="QK230" s="44"/>
      <c r="QL230" s="44"/>
      <c r="QM230" s="44"/>
      <c r="QN230" s="44"/>
      <c r="QO230" s="44"/>
      <c r="QP230" s="44"/>
      <c r="QQ230" s="44"/>
      <c r="QR230" s="44"/>
      <c r="QS230" s="44"/>
      <c r="QT230" s="44"/>
      <c r="QU230" s="44"/>
      <c r="QV230" s="44"/>
      <c r="QW230" s="44"/>
      <c r="QX230" s="44"/>
      <c r="QY230" s="44"/>
      <c r="QZ230" s="44"/>
      <c r="RA230" s="44"/>
      <c r="RB230" s="44"/>
      <c r="RC230" s="44"/>
      <c r="RD230" s="44"/>
      <c r="RE230" s="44"/>
      <c r="RF230" s="44"/>
      <c r="RG230" s="44"/>
      <c r="RH230" s="44"/>
      <c r="RI230" s="44"/>
      <c r="RJ230" s="44"/>
      <c r="RK230" s="44"/>
      <c r="RL230" s="44"/>
      <c r="RM230" s="44"/>
      <c r="RN230" s="44"/>
      <c r="RO230" s="44"/>
      <c r="RP230" s="44"/>
      <c r="RQ230" s="44"/>
      <c r="RR230" s="44"/>
      <c r="RS230" s="44"/>
      <c r="RT230" s="44"/>
      <c r="RU230" s="44"/>
      <c r="RV230" s="44"/>
      <c r="RW230" s="44"/>
      <c r="RX230" s="44"/>
      <c r="RY230" s="44"/>
      <c r="RZ230" s="44"/>
      <c r="SA230" s="44"/>
      <c r="SB230" s="44"/>
      <c r="SC230" s="44"/>
      <c r="SD230" s="44"/>
      <c r="SE230" s="44"/>
      <c r="SF230" s="44"/>
      <c r="SG230" s="44"/>
      <c r="SH230" s="44"/>
      <c r="SI230" s="44"/>
      <c r="SJ230" s="44"/>
      <c r="SK230" s="44"/>
      <c r="SL230" s="44"/>
      <c r="SM230" s="44"/>
      <c r="SN230" s="44"/>
      <c r="SO230" s="44"/>
      <c r="SP230" s="44"/>
      <c r="SQ230" s="44"/>
      <c r="SR230" s="44"/>
      <c r="SS230" s="44"/>
      <c r="ST230" s="44"/>
      <c r="SU230" s="44"/>
      <c r="SV230" s="44"/>
      <c r="SW230" s="44"/>
      <c r="SX230" s="44"/>
      <c r="SY230" s="44"/>
      <c r="SZ230" s="44"/>
      <c r="TA230" s="44"/>
      <c r="TB230" s="44"/>
      <c r="TC230" s="44"/>
      <c r="TD230" s="44"/>
      <c r="TE230" s="44"/>
      <c r="TF230" s="44"/>
      <c r="TG230" s="44"/>
      <c r="TH230" s="44"/>
      <c r="TI230" s="44"/>
      <c r="TJ230" s="44"/>
      <c r="TK230" s="44"/>
      <c r="TL230" s="44"/>
      <c r="TM230" s="44"/>
      <c r="TN230" s="44"/>
      <c r="TO230" s="44"/>
      <c r="TP230" s="44"/>
      <c r="TQ230" s="44"/>
      <c r="TR230" s="44"/>
      <c r="TS230" s="44"/>
      <c r="TT230" s="44"/>
      <c r="TU230" s="44"/>
      <c r="TV230" s="44"/>
      <c r="TW230" s="44"/>
      <c r="TX230" s="44"/>
      <c r="TY230" s="44"/>
      <c r="TZ230" s="44"/>
      <c r="UA230" s="44"/>
      <c r="UB230" s="44"/>
      <c r="UC230" s="44"/>
      <c r="UD230" s="44"/>
      <c r="UE230" s="44"/>
      <c r="UF230" s="44"/>
      <c r="UG230" s="44"/>
      <c r="UH230" s="44"/>
      <c r="UI230" s="44"/>
      <c r="UJ230" s="44"/>
      <c r="UK230" s="44"/>
      <c r="UL230" s="44"/>
      <c r="UM230" s="44"/>
      <c r="UN230" s="44"/>
      <c r="UO230" s="44"/>
      <c r="UP230" s="44"/>
      <c r="UQ230" s="44"/>
      <c r="UR230" s="44"/>
      <c r="US230" s="44"/>
      <c r="UT230" s="44"/>
      <c r="UU230" s="44"/>
      <c r="UV230" s="44"/>
      <c r="UW230" s="44"/>
      <c r="UX230" s="44"/>
      <c r="UY230" s="44"/>
      <c r="UZ230" s="44"/>
      <c r="VA230" s="44"/>
      <c r="VB230" s="44"/>
      <c r="VC230" s="44"/>
      <c r="VD230" s="44"/>
      <c r="VE230" s="44"/>
      <c r="VF230" s="44"/>
      <c r="VG230" s="44"/>
      <c r="VH230" s="44"/>
      <c r="VI230" s="44"/>
      <c r="VJ230" s="44"/>
      <c r="VK230" s="44"/>
      <c r="VL230" s="44"/>
      <c r="VM230" s="44"/>
      <c r="VN230" s="44"/>
      <c r="VO230" s="44"/>
      <c r="VP230" s="44"/>
      <c r="VQ230" s="44"/>
      <c r="VR230" s="44"/>
      <c r="VS230" s="44"/>
      <c r="VT230" s="44"/>
      <c r="VU230" s="44"/>
      <c r="VV230" s="44"/>
      <c r="VW230" s="44"/>
      <c r="VX230" s="44"/>
      <c r="VY230" s="44"/>
      <c r="VZ230" s="44"/>
      <c r="WA230" s="44"/>
      <c r="WB230" s="44"/>
      <c r="WC230" s="44"/>
      <c r="WD230" s="44"/>
      <c r="WE230" s="44"/>
      <c r="WF230" s="44"/>
      <c r="WG230" s="44"/>
      <c r="WH230" s="44"/>
      <c r="WI230" s="44"/>
      <c r="WJ230" s="44"/>
      <c r="WK230" s="44"/>
      <c r="WL230" s="44"/>
      <c r="WM230" s="44"/>
      <c r="WN230" s="44"/>
      <c r="WO230" s="44"/>
      <c r="WP230" s="44"/>
      <c r="WQ230" s="44"/>
      <c r="WR230" s="44"/>
      <c r="WS230" s="44"/>
      <c r="WT230" s="44"/>
      <c r="WU230" s="44"/>
      <c r="WV230" s="44"/>
      <c r="WW230" s="44"/>
      <c r="WX230" s="44"/>
      <c r="WY230" s="44"/>
      <c r="WZ230" s="44"/>
      <c r="XA230" s="44"/>
      <c r="XB230" s="44"/>
      <c r="XC230" s="44"/>
      <c r="XD230" s="44"/>
      <c r="XE230" s="44"/>
      <c r="XF230" s="44"/>
      <c r="XG230" s="44"/>
      <c r="XH230" s="44"/>
      <c r="XI230" s="44"/>
      <c r="XJ230" s="44"/>
      <c r="XK230" s="44"/>
      <c r="XL230" s="44"/>
      <c r="XM230" s="44"/>
      <c r="XN230" s="44"/>
      <c r="XO230" s="44"/>
      <c r="XP230" s="44"/>
      <c r="XQ230" s="44"/>
      <c r="XR230" s="44"/>
      <c r="XS230" s="44"/>
      <c r="XT230" s="44"/>
      <c r="XU230" s="44"/>
      <c r="XV230" s="44"/>
      <c r="XW230" s="44"/>
      <c r="XX230" s="44"/>
      <c r="XY230" s="44"/>
      <c r="XZ230" s="44"/>
      <c r="YA230" s="44"/>
      <c r="YB230" s="44"/>
      <c r="YC230" s="44"/>
      <c r="YD230" s="44"/>
      <c r="YE230" s="44"/>
      <c r="YF230" s="44"/>
      <c r="YG230" s="44"/>
      <c r="YH230" s="44"/>
      <c r="YI230" s="44"/>
      <c r="YJ230" s="44"/>
      <c r="YK230" s="44"/>
      <c r="YL230" s="44"/>
      <c r="YM230" s="44"/>
      <c r="YN230" s="44"/>
      <c r="YO230" s="44"/>
      <c r="YP230" s="44"/>
      <c r="YQ230" s="44"/>
      <c r="YR230" s="44"/>
      <c r="YS230" s="44"/>
      <c r="YT230" s="44"/>
      <c r="YU230" s="44"/>
      <c r="YV230" s="44"/>
      <c r="YW230" s="44"/>
      <c r="YX230" s="44"/>
      <c r="YY230" s="44"/>
      <c r="YZ230" s="44"/>
      <c r="ZA230" s="44"/>
      <c r="ZB230" s="44"/>
      <c r="ZC230" s="44"/>
      <c r="ZD230" s="44"/>
      <c r="ZE230" s="44"/>
      <c r="ZF230" s="44"/>
      <c r="ZG230" s="44"/>
      <c r="ZH230" s="44"/>
      <c r="ZI230" s="44"/>
      <c r="ZJ230" s="44"/>
      <c r="ZK230" s="44"/>
      <c r="ZL230" s="44"/>
      <c r="ZM230" s="44"/>
      <c r="ZN230" s="44"/>
      <c r="ZO230" s="44"/>
      <c r="ZP230" s="44"/>
      <c r="ZQ230" s="44"/>
      <c r="ZR230" s="44"/>
      <c r="ZS230" s="44"/>
      <c r="ZT230" s="44"/>
      <c r="ZU230" s="44"/>
      <c r="ZV230" s="44"/>
      <c r="ZW230" s="44"/>
      <c r="ZX230" s="44"/>
      <c r="ZY230" s="44"/>
      <c r="ZZ230" s="44"/>
      <c r="AAA230" s="44"/>
      <c r="AAB230" s="44"/>
      <c r="AAC230" s="44"/>
      <c r="AAD230" s="44"/>
      <c r="AAE230" s="44"/>
      <c r="AAF230" s="44"/>
      <c r="AAG230" s="44"/>
      <c r="AAH230" s="44"/>
      <c r="AAI230" s="44"/>
      <c r="AAJ230" s="44"/>
      <c r="AAK230" s="44"/>
      <c r="AAL230" s="44"/>
      <c r="AAM230" s="44"/>
      <c r="AAN230" s="44"/>
      <c r="AAO230" s="44"/>
      <c r="AAP230" s="44"/>
      <c r="AAQ230" s="44"/>
      <c r="AAR230" s="44"/>
      <c r="AAS230" s="44"/>
      <c r="AAT230" s="44"/>
      <c r="AAU230" s="44"/>
      <c r="AAV230" s="44"/>
      <c r="AAW230" s="44"/>
      <c r="AAX230" s="44"/>
      <c r="AAY230" s="44"/>
      <c r="AAZ230" s="44"/>
      <c r="ABA230" s="44"/>
      <c r="ABB230" s="44"/>
    </row>
    <row r="231" spans="1:731" x14ac:dyDescent="0.2">
      <c r="A231" s="23" t="s">
        <v>23</v>
      </c>
      <c r="B231" s="23"/>
      <c r="C231" s="60">
        <f>C230</f>
        <v>100</v>
      </c>
      <c r="D231" s="60">
        <f t="shared" si="32"/>
        <v>0</v>
      </c>
      <c r="E231" s="60">
        <f t="shared" si="32"/>
        <v>100</v>
      </c>
      <c r="F231" s="60">
        <f t="shared" si="32"/>
        <v>0</v>
      </c>
      <c r="G231" s="60">
        <f t="shared" si="32"/>
        <v>0</v>
      </c>
      <c r="H231" s="23"/>
      <c r="I231" s="23"/>
      <c r="J231" s="23"/>
      <c r="K231" s="23"/>
      <c r="L231" s="23"/>
      <c r="M231" s="23"/>
      <c r="N231" s="23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  <c r="JC231" s="44"/>
      <c r="JD231" s="44"/>
      <c r="JE231" s="44"/>
      <c r="JF231" s="44"/>
      <c r="JG231" s="44"/>
      <c r="JH231" s="44"/>
      <c r="JI231" s="44"/>
      <c r="JJ231" s="44"/>
      <c r="JK231" s="44"/>
      <c r="JL231" s="44"/>
      <c r="JM231" s="44"/>
      <c r="JN231" s="44"/>
      <c r="JO231" s="44"/>
      <c r="JP231" s="44"/>
      <c r="JQ231" s="44"/>
      <c r="JR231" s="44"/>
      <c r="JS231" s="44"/>
      <c r="JT231" s="44"/>
      <c r="JU231" s="44"/>
      <c r="JV231" s="44"/>
      <c r="JW231" s="44"/>
      <c r="JX231" s="44"/>
      <c r="JY231" s="44"/>
      <c r="JZ231" s="44"/>
      <c r="KA231" s="44"/>
      <c r="KB231" s="44"/>
      <c r="KC231" s="44"/>
      <c r="KD231" s="44"/>
      <c r="KE231" s="44"/>
      <c r="KF231" s="44"/>
      <c r="KG231" s="44"/>
      <c r="KH231" s="44"/>
      <c r="KI231" s="44"/>
      <c r="KJ231" s="44"/>
      <c r="KK231" s="44"/>
      <c r="KL231" s="44"/>
      <c r="KM231" s="44"/>
      <c r="KN231" s="44"/>
      <c r="KO231" s="44"/>
      <c r="KP231" s="44"/>
      <c r="KQ231" s="44"/>
      <c r="KR231" s="44"/>
      <c r="KS231" s="44"/>
      <c r="KT231" s="44"/>
      <c r="KU231" s="44"/>
      <c r="KV231" s="44"/>
      <c r="KW231" s="44"/>
      <c r="KX231" s="44"/>
      <c r="KY231" s="44"/>
      <c r="KZ231" s="44"/>
      <c r="LA231" s="44"/>
      <c r="LB231" s="44"/>
      <c r="LC231" s="44"/>
      <c r="LD231" s="44"/>
      <c r="LE231" s="44"/>
      <c r="LF231" s="44"/>
      <c r="LG231" s="44"/>
      <c r="LH231" s="44"/>
      <c r="LI231" s="44"/>
      <c r="LJ231" s="44"/>
      <c r="LK231" s="44"/>
      <c r="LL231" s="44"/>
      <c r="LM231" s="44"/>
      <c r="LN231" s="44"/>
      <c r="LO231" s="44"/>
      <c r="LP231" s="44"/>
      <c r="LQ231" s="44"/>
      <c r="LR231" s="44"/>
      <c r="LS231" s="44"/>
      <c r="LT231" s="44"/>
      <c r="LU231" s="44"/>
      <c r="LV231" s="44"/>
      <c r="LW231" s="44"/>
      <c r="LX231" s="44"/>
      <c r="LY231" s="44"/>
      <c r="LZ231" s="44"/>
      <c r="MA231" s="44"/>
      <c r="MB231" s="44"/>
      <c r="MC231" s="44"/>
      <c r="MD231" s="44"/>
      <c r="ME231" s="44"/>
      <c r="MF231" s="44"/>
      <c r="MG231" s="44"/>
      <c r="MH231" s="44"/>
      <c r="MI231" s="44"/>
      <c r="MJ231" s="44"/>
      <c r="MK231" s="44"/>
      <c r="ML231" s="44"/>
      <c r="MM231" s="44"/>
      <c r="MN231" s="44"/>
      <c r="MO231" s="44"/>
      <c r="MP231" s="44"/>
      <c r="MQ231" s="44"/>
      <c r="MR231" s="44"/>
      <c r="MS231" s="44"/>
      <c r="MT231" s="44"/>
      <c r="MU231" s="44"/>
      <c r="MV231" s="44"/>
      <c r="MW231" s="44"/>
      <c r="MX231" s="44"/>
      <c r="MY231" s="44"/>
      <c r="MZ231" s="44"/>
      <c r="NA231" s="44"/>
      <c r="NB231" s="44"/>
      <c r="NC231" s="44"/>
      <c r="ND231" s="44"/>
      <c r="NE231" s="44"/>
      <c r="NF231" s="44"/>
      <c r="NG231" s="44"/>
      <c r="NH231" s="44"/>
      <c r="NI231" s="44"/>
      <c r="NJ231" s="44"/>
      <c r="NK231" s="44"/>
      <c r="NL231" s="44"/>
      <c r="NM231" s="44"/>
      <c r="NN231" s="44"/>
      <c r="NO231" s="44"/>
      <c r="NP231" s="44"/>
      <c r="NQ231" s="44"/>
      <c r="NR231" s="44"/>
      <c r="NS231" s="44"/>
      <c r="NT231" s="44"/>
      <c r="NU231" s="44"/>
      <c r="NV231" s="44"/>
      <c r="NW231" s="44"/>
      <c r="NX231" s="44"/>
      <c r="NY231" s="44"/>
      <c r="NZ231" s="44"/>
      <c r="OA231" s="44"/>
      <c r="OB231" s="44"/>
      <c r="OC231" s="44"/>
      <c r="OD231" s="44"/>
      <c r="OE231" s="44"/>
      <c r="OF231" s="44"/>
      <c r="OG231" s="44"/>
      <c r="OH231" s="44"/>
      <c r="OI231" s="44"/>
      <c r="OJ231" s="44"/>
      <c r="OK231" s="44"/>
      <c r="OL231" s="44"/>
      <c r="OM231" s="44"/>
      <c r="ON231" s="44"/>
      <c r="OO231" s="44"/>
      <c r="OP231" s="44"/>
      <c r="OQ231" s="44"/>
      <c r="OR231" s="44"/>
      <c r="OS231" s="44"/>
      <c r="OT231" s="44"/>
      <c r="OU231" s="44"/>
      <c r="OV231" s="44"/>
      <c r="OW231" s="44"/>
      <c r="OX231" s="44"/>
      <c r="OY231" s="44"/>
      <c r="OZ231" s="44"/>
      <c r="PA231" s="44"/>
      <c r="PB231" s="44"/>
      <c r="PC231" s="44"/>
      <c r="PD231" s="44"/>
      <c r="PE231" s="44"/>
      <c r="PF231" s="44"/>
      <c r="PG231" s="44"/>
      <c r="PH231" s="44"/>
      <c r="PI231" s="44"/>
      <c r="PJ231" s="44"/>
      <c r="PK231" s="44"/>
      <c r="PL231" s="44"/>
      <c r="PM231" s="44"/>
      <c r="PN231" s="44"/>
      <c r="PO231" s="44"/>
      <c r="PP231" s="44"/>
      <c r="PQ231" s="44"/>
      <c r="PR231" s="44"/>
      <c r="PS231" s="44"/>
      <c r="PT231" s="44"/>
      <c r="PU231" s="44"/>
      <c r="PV231" s="44"/>
      <c r="PW231" s="44"/>
      <c r="PX231" s="44"/>
      <c r="PY231" s="44"/>
      <c r="PZ231" s="44"/>
      <c r="QA231" s="44"/>
      <c r="QB231" s="44"/>
      <c r="QC231" s="44"/>
      <c r="QD231" s="44"/>
      <c r="QE231" s="44"/>
      <c r="QF231" s="44"/>
      <c r="QG231" s="44"/>
      <c r="QH231" s="44"/>
      <c r="QI231" s="44"/>
      <c r="QJ231" s="44"/>
      <c r="QK231" s="44"/>
      <c r="QL231" s="44"/>
      <c r="QM231" s="44"/>
      <c r="QN231" s="44"/>
      <c r="QO231" s="44"/>
      <c r="QP231" s="44"/>
      <c r="QQ231" s="44"/>
      <c r="QR231" s="44"/>
      <c r="QS231" s="44"/>
      <c r="QT231" s="44"/>
      <c r="QU231" s="44"/>
      <c r="QV231" s="44"/>
      <c r="QW231" s="44"/>
      <c r="QX231" s="44"/>
      <c r="QY231" s="44"/>
      <c r="QZ231" s="44"/>
      <c r="RA231" s="44"/>
      <c r="RB231" s="44"/>
      <c r="RC231" s="44"/>
      <c r="RD231" s="44"/>
      <c r="RE231" s="44"/>
      <c r="RF231" s="44"/>
      <c r="RG231" s="44"/>
      <c r="RH231" s="44"/>
      <c r="RI231" s="44"/>
      <c r="RJ231" s="44"/>
      <c r="RK231" s="44"/>
      <c r="RL231" s="44"/>
      <c r="RM231" s="44"/>
      <c r="RN231" s="44"/>
      <c r="RO231" s="44"/>
      <c r="RP231" s="44"/>
      <c r="RQ231" s="44"/>
      <c r="RR231" s="44"/>
      <c r="RS231" s="44"/>
      <c r="RT231" s="44"/>
      <c r="RU231" s="44"/>
      <c r="RV231" s="44"/>
      <c r="RW231" s="44"/>
      <c r="RX231" s="44"/>
      <c r="RY231" s="44"/>
      <c r="RZ231" s="44"/>
      <c r="SA231" s="44"/>
      <c r="SB231" s="44"/>
      <c r="SC231" s="44"/>
      <c r="SD231" s="44"/>
      <c r="SE231" s="44"/>
      <c r="SF231" s="44"/>
      <c r="SG231" s="44"/>
      <c r="SH231" s="44"/>
      <c r="SI231" s="44"/>
      <c r="SJ231" s="44"/>
      <c r="SK231" s="44"/>
      <c r="SL231" s="44"/>
      <c r="SM231" s="44"/>
      <c r="SN231" s="44"/>
      <c r="SO231" s="44"/>
      <c r="SP231" s="44"/>
      <c r="SQ231" s="44"/>
      <c r="SR231" s="44"/>
      <c r="SS231" s="44"/>
      <c r="ST231" s="44"/>
      <c r="SU231" s="44"/>
      <c r="SV231" s="44"/>
      <c r="SW231" s="44"/>
      <c r="SX231" s="44"/>
      <c r="SY231" s="44"/>
      <c r="SZ231" s="44"/>
      <c r="TA231" s="44"/>
      <c r="TB231" s="44"/>
      <c r="TC231" s="44"/>
      <c r="TD231" s="44"/>
      <c r="TE231" s="44"/>
      <c r="TF231" s="44"/>
      <c r="TG231" s="44"/>
      <c r="TH231" s="44"/>
      <c r="TI231" s="44"/>
      <c r="TJ231" s="44"/>
      <c r="TK231" s="44"/>
      <c r="TL231" s="44"/>
      <c r="TM231" s="44"/>
      <c r="TN231" s="44"/>
      <c r="TO231" s="44"/>
      <c r="TP231" s="44"/>
      <c r="TQ231" s="44"/>
      <c r="TR231" s="44"/>
      <c r="TS231" s="44"/>
      <c r="TT231" s="44"/>
      <c r="TU231" s="44"/>
      <c r="TV231" s="44"/>
      <c r="TW231" s="44"/>
      <c r="TX231" s="44"/>
      <c r="TY231" s="44"/>
      <c r="TZ231" s="44"/>
      <c r="UA231" s="44"/>
      <c r="UB231" s="44"/>
      <c r="UC231" s="44"/>
      <c r="UD231" s="44"/>
      <c r="UE231" s="44"/>
      <c r="UF231" s="44"/>
      <c r="UG231" s="44"/>
      <c r="UH231" s="44"/>
      <c r="UI231" s="44"/>
      <c r="UJ231" s="44"/>
      <c r="UK231" s="44"/>
      <c r="UL231" s="44"/>
      <c r="UM231" s="44"/>
      <c r="UN231" s="44"/>
      <c r="UO231" s="44"/>
      <c r="UP231" s="44"/>
      <c r="UQ231" s="44"/>
      <c r="UR231" s="44"/>
      <c r="US231" s="44"/>
      <c r="UT231" s="44"/>
      <c r="UU231" s="44"/>
      <c r="UV231" s="44"/>
      <c r="UW231" s="44"/>
      <c r="UX231" s="44"/>
      <c r="UY231" s="44"/>
      <c r="UZ231" s="44"/>
      <c r="VA231" s="44"/>
      <c r="VB231" s="44"/>
      <c r="VC231" s="44"/>
      <c r="VD231" s="44"/>
      <c r="VE231" s="44"/>
      <c r="VF231" s="44"/>
      <c r="VG231" s="44"/>
      <c r="VH231" s="44"/>
      <c r="VI231" s="44"/>
      <c r="VJ231" s="44"/>
      <c r="VK231" s="44"/>
      <c r="VL231" s="44"/>
      <c r="VM231" s="44"/>
      <c r="VN231" s="44"/>
      <c r="VO231" s="44"/>
      <c r="VP231" s="44"/>
      <c r="VQ231" s="44"/>
      <c r="VR231" s="44"/>
      <c r="VS231" s="44"/>
      <c r="VT231" s="44"/>
      <c r="VU231" s="44"/>
      <c r="VV231" s="44"/>
      <c r="VW231" s="44"/>
      <c r="VX231" s="44"/>
      <c r="VY231" s="44"/>
      <c r="VZ231" s="44"/>
      <c r="WA231" s="44"/>
      <c r="WB231" s="44"/>
      <c r="WC231" s="44"/>
      <c r="WD231" s="44"/>
      <c r="WE231" s="44"/>
      <c r="WF231" s="44"/>
      <c r="WG231" s="44"/>
      <c r="WH231" s="44"/>
      <c r="WI231" s="44"/>
      <c r="WJ231" s="44"/>
      <c r="WK231" s="44"/>
      <c r="WL231" s="44"/>
      <c r="WM231" s="44"/>
      <c r="WN231" s="44"/>
      <c r="WO231" s="44"/>
      <c r="WP231" s="44"/>
      <c r="WQ231" s="44"/>
      <c r="WR231" s="44"/>
      <c r="WS231" s="44"/>
      <c r="WT231" s="44"/>
      <c r="WU231" s="44"/>
      <c r="WV231" s="44"/>
      <c r="WW231" s="44"/>
      <c r="WX231" s="44"/>
      <c r="WY231" s="44"/>
      <c r="WZ231" s="44"/>
      <c r="XA231" s="44"/>
      <c r="XB231" s="44"/>
      <c r="XC231" s="44"/>
      <c r="XD231" s="44"/>
      <c r="XE231" s="44"/>
      <c r="XF231" s="44"/>
      <c r="XG231" s="44"/>
      <c r="XH231" s="44"/>
      <c r="XI231" s="44"/>
      <c r="XJ231" s="44"/>
      <c r="XK231" s="44"/>
      <c r="XL231" s="44"/>
      <c r="XM231" s="44"/>
      <c r="XN231" s="44"/>
      <c r="XO231" s="44"/>
      <c r="XP231" s="44"/>
      <c r="XQ231" s="44"/>
      <c r="XR231" s="44"/>
      <c r="XS231" s="44"/>
      <c r="XT231" s="44"/>
      <c r="XU231" s="44"/>
      <c r="XV231" s="44"/>
      <c r="XW231" s="44"/>
      <c r="XX231" s="44"/>
      <c r="XY231" s="44"/>
      <c r="XZ231" s="44"/>
      <c r="YA231" s="44"/>
      <c r="YB231" s="44"/>
      <c r="YC231" s="44"/>
      <c r="YD231" s="44"/>
      <c r="YE231" s="44"/>
      <c r="YF231" s="44"/>
      <c r="YG231" s="44"/>
      <c r="YH231" s="44"/>
      <c r="YI231" s="44"/>
      <c r="YJ231" s="44"/>
      <c r="YK231" s="44"/>
      <c r="YL231" s="44"/>
      <c r="YM231" s="44"/>
      <c r="YN231" s="44"/>
      <c r="YO231" s="44"/>
      <c r="YP231" s="44"/>
      <c r="YQ231" s="44"/>
      <c r="YR231" s="44"/>
      <c r="YS231" s="44"/>
      <c r="YT231" s="44"/>
      <c r="YU231" s="44"/>
      <c r="YV231" s="44"/>
      <c r="YW231" s="44"/>
      <c r="YX231" s="44"/>
      <c r="YY231" s="44"/>
      <c r="YZ231" s="44"/>
      <c r="ZA231" s="44"/>
      <c r="ZB231" s="44"/>
      <c r="ZC231" s="44"/>
      <c r="ZD231" s="44"/>
      <c r="ZE231" s="44"/>
      <c r="ZF231" s="44"/>
      <c r="ZG231" s="44"/>
      <c r="ZH231" s="44"/>
      <c r="ZI231" s="44"/>
      <c r="ZJ231" s="44"/>
      <c r="ZK231" s="44"/>
      <c r="ZL231" s="44"/>
      <c r="ZM231" s="44"/>
      <c r="ZN231" s="44"/>
      <c r="ZO231" s="44"/>
      <c r="ZP231" s="44"/>
      <c r="ZQ231" s="44"/>
      <c r="ZR231" s="44"/>
      <c r="ZS231" s="44"/>
      <c r="ZT231" s="44"/>
      <c r="ZU231" s="44"/>
      <c r="ZV231" s="44"/>
      <c r="ZW231" s="44"/>
      <c r="ZX231" s="44"/>
      <c r="ZY231" s="44"/>
      <c r="ZZ231" s="44"/>
      <c r="AAA231" s="44"/>
      <c r="AAB231" s="44"/>
      <c r="AAC231" s="44"/>
      <c r="AAD231" s="44"/>
      <c r="AAE231" s="44"/>
      <c r="AAF231" s="44"/>
      <c r="AAG231" s="44"/>
      <c r="AAH231" s="44"/>
      <c r="AAI231" s="44"/>
      <c r="AAJ231" s="44"/>
      <c r="AAK231" s="44"/>
      <c r="AAL231" s="44"/>
      <c r="AAM231" s="44"/>
      <c r="AAN231" s="44"/>
      <c r="AAO231" s="44"/>
      <c r="AAP231" s="44"/>
      <c r="AAQ231" s="44"/>
      <c r="AAR231" s="44"/>
      <c r="AAS231" s="44"/>
      <c r="AAT231" s="44"/>
      <c r="AAU231" s="44"/>
      <c r="AAV231" s="44"/>
      <c r="AAW231" s="44"/>
      <c r="AAX231" s="44"/>
      <c r="AAY231" s="44"/>
      <c r="AAZ231" s="44"/>
      <c r="ABA231" s="44"/>
      <c r="ABB231" s="44"/>
    </row>
    <row r="232" spans="1:731" s="6" customFormat="1" ht="36" customHeight="1" x14ac:dyDescent="0.2">
      <c r="A232" s="196" t="s">
        <v>186</v>
      </c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  <c r="IT232" s="44"/>
      <c r="IU232" s="44"/>
      <c r="IV232" s="44"/>
      <c r="IW232" s="44"/>
      <c r="IX232" s="44"/>
      <c r="IY232" s="44"/>
      <c r="IZ232" s="44"/>
      <c r="JA232" s="44"/>
      <c r="JB232" s="44"/>
      <c r="JC232" s="44"/>
      <c r="JD232" s="44"/>
      <c r="JE232" s="44"/>
      <c r="JF232" s="44"/>
      <c r="JG232" s="44"/>
      <c r="JH232" s="44"/>
      <c r="JI232" s="44"/>
      <c r="JJ232" s="44"/>
      <c r="JK232" s="44"/>
      <c r="JL232" s="44"/>
      <c r="JM232" s="44"/>
      <c r="JN232" s="44"/>
      <c r="JO232" s="44"/>
      <c r="JP232" s="44"/>
      <c r="JQ232" s="44"/>
      <c r="JR232" s="44"/>
      <c r="JS232" s="44"/>
      <c r="JT232" s="44"/>
      <c r="JU232" s="44"/>
      <c r="JV232" s="44"/>
      <c r="JW232" s="44"/>
      <c r="JX232" s="44"/>
      <c r="JY232" s="44"/>
      <c r="JZ232" s="44"/>
      <c r="KA232" s="44"/>
      <c r="KB232" s="44"/>
      <c r="KC232" s="44"/>
      <c r="KD232" s="44"/>
      <c r="KE232" s="44"/>
      <c r="KF232" s="44"/>
      <c r="KG232" s="44"/>
      <c r="KH232" s="44"/>
      <c r="KI232" s="44"/>
      <c r="KJ232" s="44"/>
      <c r="KK232" s="44"/>
      <c r="KL232" s="44"/>
      <c r="KM232" s="44"/>
      <c r="KN232" s="44"/>
      <c r="KO232" s="44"/>
      <c r="KP232" s="44"/>
      <c r="KQ232" s="44"/>
      <c r="KR232" s="44"/>
      <c r="KS232" s="44"/>
      <c r="KT232" s="44"/>
      <c r="KU232" s="44"/>
      <c r="KV232" s="44"/>
      <c r="KW232" s="44"/>
      <c r="KX232" s="44"/>
      <c r="KY232" s="44"/>
      <c r="KZ232" s="44"/>
      <c r="LA232" s="44"/>
      <c r="LB232" s="44"/>
      <c r="LC232" s="44"/>
      <c r="LD232" s="44"/>
      <c r="LE232" s="44"/>
      <c r="LF232" s="44"/>
      <c r="LG232" s="44"/>
      <c r="LH232" s="44"/>
      <c r="LI232" s="44"/>
      <c r="LJ232" s="44"/>
      <c r="LK232" s="44"/>
      <c r="LL232" s="44"/>
      <c r="LM232" s="44"/>
      <c r="LN232" s="44"/>
      <c r="LO232" s="44"/>
      <c r="LP232" s="44"/>
      <c r="LQ232" s="44"/>
      <c r="LR232" s="44"/>
      <c r="LS232" s="44"/>
      <c r="LT232" s="44"/>
      <c r="LU232" s="44"/>
      <c r="LV232" s="44"/>
      <c r="LW232" s="44"/>
      <c r="LX232" s="44"/>
      <c r="LY232" s="44"/>
      <c r="LZ232" s="44"/>
      <c r="MA232" s="44"/>
      <c r="MB232" s="44"/>
      <c r="MC232" s="44"/>
      <c r="MD232" s="44"/>
      <c r="ME232" s="44"/>
      <c r="MF232" s="44"/>
      <c r="MG232" s="44"/>
      <c r="MH232" s="44"/>
      <c r="MI232" s="44"/>
      <c r="MJ232" s="44"/>
      <c r="MK232" s="44"/>
      <c r="ML232" s="44"/>
      <c r="MM232" s="44"/>
      <c r="MN232" s="44"/>
      <c r="MO232" s="44"/>
      <c r="MP232" s="44"/>
      <c r="MQ232" s="44"/>
      <c r="MR232" s="44"/>
      <c r="MS232" s="44"/>
      <c r="MT232" s="44"/>
      <c r="MU232" s="44"/>
      <c r="MV232" s="44"/>
      <c r="MW232" s="44"/>
      <c r="MX232" s="44"/>
      <c r="MY232" s="44"/>
      <c r="MZ232" s="44"/>
      <c r="NA232" s="44"/>
      <c r="NB232" s="44"/>
      <c r="NC232" s="44"/>
      <c r="ND232" s="44"/>
      <c r="NE232" s="44"/>
      <c r="NF232" s="44"/>
      <c r="NG232" s="44"/>
      <c r="NH232" s="44"/>
      <c r="NI232" s="44"/>
      <c r="NJ232" s="44"/>
      <c r="NK232" s="44"/>
      <c r="NL232" s="44"/>
      <c r="NM232" s="44"/>
      <c r="NN232" s="44"/>
      <c r="NO232" s="44"/>
      <c r="NP232" s="44"/>
      <c r="NQ232" s="44"/>
      <c r="NR232" s="44"/>
      <c r="NS232" s="44"/>
      <c r="NT232" s="44"/>
      <c r="NU232" s="44"/>
      <c r="NV232" s="44"/>
      <c r="NW232" s="44"/>
      <c r="NX232" s="44"/>
      <c r="NY232" s="44"/>
      <c r="NZ232" s="44"/>
      <c r="OA232" s="44"/>
      <c r="OB232" s="44"/>
      <c r="OC232" s="44"/>
      <c r="OD232" s="44"/>
      <c r="OE232" s="44"/>
      <c r="OF232" s="44"/>
      <c r="OG232" s="44"/>
      <c r="OH232" s="44"/>
      <c r="OI232" s="44"/>
      <c r="OJ232" s="44"/>
      <c r="OK232" s="44"/>
      <c r="OL232" s="44"/>
      <c r="OM232" s="44"/>
      <c r="ON232" s="44"/>
      <c r="OO232" s="44"/>
      <c r="OP232" s="44"/>
      <c r="OQ232" s="44"/>
      <c r="OR232" s="44"/>
      <c r="OS232" s="44"/>
      <c r="OT232" s="44"/>
      <c r="OU232" s="44"/>
      <c r="OV232" s="44"/>
      <c r="OW232" s="44"/>
      <c r="OX232" s="44"/>
      <c r="OY232" s="44"/>
      <c r="OZ232" s="44"/>
      <c r="PA232" s="44"/>
      <c r="PB232" s="44"/>
      <c r="PC232" s="44"/>
      <c r="PD232" s="44"/>
      <c r="PE232" s="44"/>
      <c r="PF232" s="44"/>
      <c r="PG232" s="44"/>
      <c r="PH232" s="44"/>
      <c r="PI232" s="44"/>
      <c r="PJ232" s="44"/>
      <c r="PK232" s="44"/>
      <c r="PL232" s="44"/>
      <c r="PM232" s="44"/>
      <c r="PN232" s="44"/>
      <c r="PO232" s="44"/>
      <c r="PP232" s="44"/>
      <c r="PQ232" s="44"/>
      <c r="PR232" s="44"/>
      <c r="PS232" s="44"/>
      <c r="PT232" s="44"/>
      <c r="PU232" s="44"/>
      <c r="PV232" s="44"/>
      <c r="PW232" s="44"/>
      <c r="PX232" s="44"/>
      <c r="PY232" s="44"/>
      <c r="PZ232" s="44"/>
      <c r="QA232" s="44"/>
      <c r="QB232" s="44"/>
      <c r="QC232" s="44"/>
      <c r="QD232" s="44"/>
      <c r="QE232" s="44"/>
      <c r="QF232" s="44"/>
      <c r="QG232" s="44"/>
      <c r="QH232" s="44"/>
      <c r="QI232" s="44"/>
      <c r="QJ232" s="44"/>
      <c r="QK232" s="44"/>
      <c r="QL232" s="44"/>
      <c r="QM232" s="44"/>
      <c r="QN232" s="44"/>
      <c r="QO232" s="44"/>
      <c r="QP232" s="44"/>
      <c r="QQ232" s="44"/>
      <c r="QR232" s="44"/>
      <c r="QS232" s="44"/>
      <c r="QT232" s="44"/>
      <c r="QU232" s="44"/>
      <c r="QV232" s="44"/>
      <c r="QW232" s="44"/>
      <c r="QX232" s="44"/>
      <c r="QY232" s="44"/>
      <c r="QZ232" s="44"/>
      <c r="RA232" s="44"/>
      <c r="RB232" s="44"/>
      <c r="RC232" s="44"/>
      <c r="RD232" s="44"/>
      <c r="RE232" s="44"/>
      <c r="RF232" s="44"/>
      <c r="RG232" s="44"/>
      <c r="RH232" s="44"/>
      <c r="RI232" s="44"/>
      <c r="RJ232" s="44"/>
      <c r="RK232" s="44"/>
      <c r="RL232" s="44"/>
      <c r="RM232" s="44"/>
      <c r="RN232" s="44"/>
      <c r="RO232" s="44"/>
      <c r="RP232" s="44"/>
      <c r="RQ232" s="44"/>
      <c r="RR232" s="44"/>
      <c r="RS232" s="44"/>
      <c r="RT232" s="44"/>
      <c r="RU232" s="44"/>
      <c r="RV232" s="44"/>
      <c r="RW232" s="44"/>
      <c r="RX232" s="44"/>
      <c r="RY232" s="44"/>
      <c r="RZ232" s="44"/>
      <c r="SA232" s="44"/>
      <c r="SB232" s="44"/>
      <c r="SC232" s="44"/>
      <c r="SD232" s="44"/>
      <c r="SE232" s="44"/>
      <c r="SF232" s="44"/>
      <c r="SG232" s="44"/>
      <c r="SH232" s="44"/>
      <c r="SI232" s="44"/>
      <c r="SJ232" s="44"/>
      <c r="SK232" s="44"/>
      <c r="SL232" s="44"/>
      <c r="SM232" s="44"/>
      <c r="SN232" s="44"/>
      <c r="SO232" s="44"/>
      <c r="SP232" s="44"/>
      <c r="SQ232" s="44"/>
      <c r="SR232" s="44"/>
      <c r="SS232" s="44"/>
      <c r="ST232" s="44"/>
      <c r="SU232" s="44"/>
      <c r="SV232" s="44"/>
      <c r="SW232" s="44"/>
      <c r="SX232" s="44"/>
      <c r="SY232" s="44"/>
      <c r="SZ232" s="44"/>
      <c r="TA232" s="44"/>
      <c r="TB232" s="44"/>
      <c r="TC232" s="44"/>
      <c r="TD232" s="44"/>
      <c r="TE232" s="44"/>
      <c r="TF232" s="44"/>
      <c r="TG232" s="44"/>
      <c r="TH232" s="44"/>
      <c r="TI232" s="44"/>
      <c r="TJ232" s="44"/>
      <c r="TK232" s="44"/>
      <c r="TL232" s="44"/>
      <c r="TM232" s="44"/>
      <c r="TN232" s="44"/>
      <c r="TO232" s="44"/>
      <c r="TP232" s="44"/>
      <c r="TQ232" s="44"/>
      <c r="TR232" s="44"/>
      <c r="TS232" s="44"/>
      <c r="TT232" s="44"/>
      <c r="TU232" s="44"/>
      <c r="TV232" s="44"/>
      <c r="TW232" s="44"/>
      <c r="TX232" s="44"/>
      <c r="TY232" s="44"/>
      <c r="TZ232" s="44"/>
      <c r="UA232" s="44"/>
      <c r="UB232" s="44"/>
      <c r="UC232" s="44"/>
      <c r="UD232" s="44"/>
      <c r="UE232" s="44"/>
      <c r="UF232" s="44"/>
      <c r="UG232" s="44"/>
      <c r="UH232" s="44"/>
      <c r="UI232" s="44"/>
      <c r="UJ232" s="44"/>
      <c r="UK232" s="44"/>
      <c r="UL232" s="44"/>
      <c r="UM232" s="44"/>
      <c r="UN232" s="44"/>
      <c r="UO232" s="44"/>
      <c r="UP232" s="44"/>
      <c r="UQ232" s="44"/>
      <c r="UR232" s="44"/>
      <c r="US232" s="44"/>
      <c r="UT232" s="44"/>
      <c r="UU232" s="44"/>
      <c r="UV232" s="44"/>
      <c r="UW232" s="44"/>
      <c r="UX232" s="44"/>
      <c r="UY232" s="44"/>
      <c r="UZ232" s="44"/>
      <c r="VA232" s="44"/>
      <c r="VB232" s="44"/>
      <c r="VC232" s="44"/>
      <c r="VD232" s="44"/>
      <c r="VE232" s="44"/>
      <c r="VF232" s="44"/>
      <c r="VG232" s="44"/>
      <c r="VH232" s="44"/>
      <c r="VI232" s="44"/>
      <c r="VJ232" s="44"/>
      <c r="VK232" s="44"/>
      <c r="VL232" s="44"/>
      <c r="VM232" s="44"/>
      <c r="VN232" s="44"/>
      <c r="VO232" s="44"/>
      <c r="VP232" s="44"/>
      <c r="VQ232" s="44"/>
      <c r="VR232" s="44"/>
      <c r="VS232" s="44"/>
      <c r="VT232" s="44"/>
      <c r="VU232" s="44"/>
      <c r="VV232" s="44"/>
      <c r="VW232" s="44"/>
      <c r="VX232" s="44"/>
      <c r="VY232" s="44"/>
      <c r="VZ232" s="44"/>
      <c r="WA232" s="44"/>
      <c r="WB232" s="44"/>
      <c r="WC232" s="44"/>
      <c r="WD232" s="44"/>
      <c r="WE232" s="44"/>
      <c r="WF232" s="44"/>
      <c r="WG232" s="44"/>
      <c r="WH232" s="44"/>
      <c r="WI232" s="44"/>
      <c r="WJ232" s="44"/>
      <c r="WK232" s="44"/>
      <c r="WL232" s="44"/>
      <c r="WM232" s="44"/>
      <c r="WN232" s="44"/>
      <c r="WO232" s="44"/>
      <c r="WP232" s="44"/>
      <c r="WQ232" s="44"/>
      <c r="WR232" s="44"/>
      <c r="WS232" s="44"/>
      <c r="WT232" s="44"/>
      <c r="WU232" s="44"/>
      <c r="WV232" s="44"/>
      <c r="WW232" s="44"/>
      <c r="WX232" s="44"/>
      <c r="WY232" s="44"/>
      <c r="WZ232" s="44"/>
      <c r="XA232" s="44"/>
      <c r="XB232" s="44"/>
      <c r="XC232" s="44"/>
      <c r="XD232" s="44"/>
      <c r="XE232" s="44"/>
      <c r="XF232" s="44"/>
      <c r="XG232" s="44"/>
      <c r="XH232" s="44"/>
      <c r="XI232" s="44"/>
      <c r="XJ232" s="44"/>
      <c r="XK232" s="44"/>
      <c r="XL232" s="44"/>
      <c r="XM232" s="44"/>
      <c r="XN232" s="44"/>
      <c r="XO232" s="44"/>
      <c r="XP232" s="44"/>
      <c r="XQ232" s="44"/>
      <c r="XR232" s="44"/>
      <c r="XS232" s="44"/>
      <c r="XT232" s="44"/>
      <c r="XU232" s="44"/>
      <c r="XV232" s="44"/>
      <c r="XW232" s="44"/>
      <c r="XX232" s="44"/>
      <c r="XY232" s="44"/>
      <c r="XZ232" s="44"/>
      <c r="YA232" s="44"/>
      <c r="YB232" s="44"/>
      <c r="YC232" s="44"/>
      <c r="YD232" s="44"/>
      <c r="YE232" s="44"/>
      <c r="YF232" s="44"/>
      <c r="YG232" s="44"/>
      <c r="YH232" s="44"/>
      <c r="YI232" s="44"/>
      <c r="YJ232" s="44"/>
      <c r="YK232" s="44"/>
      <c r="YL232" s="44"/>
      <c r="YM232" s="44"/>
      <c r="YN232" s="44"/>
      <c r="YO232" s="44"/>
      <c r="YP232" s="44"/>
      <c r="YQ232" s="44"/>
      <c r="YR232" s="44"/>
      <c r="YS232" s="44"/>
      <c r="YT232" s="44"/>
      <c r="YU232" s="44"/>
      <c r="YV232" s="44"/>
      <c r="YW232" s="44"/>
      <c r="YX232" s="44"/>
      <c r="YY232" s="44"/>
      <c r="YZ232" s="44"/>
      <c r="ZA232" s="44"/>
      <c r="ZB232" s="44"/>
      <c r="ZC232" s="44"/>
      <c r="ZD232" s="44"/>
      <c r="ZE232" s="44"/>
      <c r="ZF232" s="44"/>
      <c r="ZG232" s="44"/>
      <c r="ZH232" s="44"/>
      <c r="ZI232" s="44"/>
      <c r="ZJ232" s="44"/>
      <c r="ZK232" s="44"/>
      <c r="ZL232" s="44"/>
      <c r="ZM232" s="44"/>
      <c r="ZN232" s="44"/>
      <c r="ZO232" s="44"/>
      <c r="ZP232" s="44"/>
      <c r="ZQ232" s="44"/>
      <c r="ZR232" s="44"/>
      <c r="ZS232" s="44"/>
      <c r="ZT232" s="44"/>
      <c r="ZU232" s="44"/>
      <c r="ZV232" s="44"/>
      <c r="ZW232" s="44"/>
      <c r="ZX232" s="44"/>
      <c r="ZY232" s="44"/>
      <c r="ZZ232" s="44"/>
      <c r="AAA232" s="44"/>
      <c r="AAB232" s="44"/>
      <c r="AAC232" s="44"/>
      <c r="AAD232" s="44"/>
      <c r="AAE232" s="44"/>
      <c r="AAF232" s="44"/>
      <c r="AAG232" s="44"/>
      <c r="AAH232" s="44"/>
      <c r="AAI232" s="44"/>
      <c r="AAJ232" s="44"/>
      <c r="AAK232" s="44"/>
      <c r="AAL232" s="44"/>
      <c r="AAM232" s="44"/>
      <c r="AAN232" s="44"/>
      <c r="AAO232" s="44"/>
      <c r="AAP232" s="44"/>
      <c r="AAQ232" s="44"/>
      <c r="AAR232" s="44"/>
      <c r="AAS232" s="44"/>
      <c r="AAT232" s="44"/>
      <c r="AAU232" s="44"/>
      <c r="AAV232" s="44"/>
      <c r="AAW232" s="44"/>
      <c r="AAX232" s="44"/>
      <c r="AAY232" s="44"/>
      <c r="AAZ232" s="44"/>
      <c r="ABA232" s="44"/>
      <c r="ABB232" s="44"/>
      <c r="ABC232" s="42"/>
    </row>
    <row r="233" spans="1:731" s="6" customFormat="1" ht="27.75" customHeight="1" x14ac:dyDescent="0.2">
      <c r="A233" s="195" t="s">
        <v>159</v>
      </c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  <c r="IT233" s="44"/>
      <c r="IU233" s="44"/>
      <c r="IV233" s="44"/>
      <c r="IW233" s="44"/>
      <c r="IX233" s="44"/>
      <c r="IY233" s="44"/>
      <c r="IZ233" s="44"/>
      <c r="JA233" s="44"/>
      <c r="JB233" s="44"/>
      <c r="JC233" s="44"/>
      <c r="JD233" s="44"/>
      <c r="JE233" s="44"/>
      <c r="JF233" s="44"/>
      <c r="JG233" s="44"/>
      <c r="JH233" s="44"/>
      <c r="JI233" s="44"/>
      <c r="JJ233" s="44"/>
      <c r="JK233" s="44"/>
      <c r="JL233" s="44"/>
      <c r="JM233" s="44"/>
      <c r="JN233" s="44"/>
      <c r="JO233" s="44"/>
      <c r="JP233" s="44"/>
      <c r="JQ233" s="44"/>
      <c r="JR233" s="44"/>
      <c r="JS233" s="44"/>
      <c r="JT233" s="44"/>
      <c r="JU233" s="44"/>
      <c r="JV233" s="44"/>
      <c r="JW233" s="44"/>
      <c r="JX233" s="44"/>
      <c r="JY233" s="44"/>
      <c r="JZ233" s="44"/>
      <c r="KA233" s="44"/>
      <c r="KB233" s="44"/>
      <c r="KC233" s="44"/>
      <c r="KD233" s="44"/>
      <c r="KE233" s="44"/>
      <c r="KF233" s="44"/>
      <c r="KG233" s="44"/>
      <c r="KH233" s="44"/>
      <c r="KI233" s="44"/>
      <c r="KJ233" s="44"/>
      <c r="KK233" s="44"/>
      <c r="KL233" s="44"/>
      <c r="KM233" s="44"/>
      <c r="KN233" s="44"/>
      <c r="KO233" s="44"/>
      <c r="KP233" s="44"/>
      <c r="KQ233" s="44"/>
      <c r="KR233" s="44"/>
      <c r="KS233" s="44"/>
      <c r="KT233" s="44"/>
      <c r="KU233" s="44"/>
      <c r="KV233" s="44"/>
      <c r="KW233" s="44"/>
      <c r="KX233" s="44"/>
      <c r="KY233" s="44"/>
      <c r="KZ233" s="44"/>
      <c r="LA233" s="44"/>
      <c r="LB233" s="44"/>
      <c r="LC233" s="44"/>
      <c r="LD233" s="44"/>
      <c r="LE233" s="44"/>
      <c r="LF233" s="44"/>
      <c r="LG233" s="44"/>
      <c r="LH233" s="44"/>
      <c r="LI233" s="44"/>
      <c r="LJ233" s="44"/>
      <c r="LK233" s="44"/>
      <c r="LL233" s="44"/>
      <c r="LM233" s="44"/>
      <c r="LN233" s="44"/>
      <c r="LO233" s="44"/>
      <c r="LP233" s="44"/>
      <c r="LQ233" s="44"/>
      <c r="LR233" s="44"/>
      <c r="LS233" s="44"/>
      <c r="LT233" s="44"/>
      <c r="LU233" s="44"/>
      <c r="LV233" s="44"/>
      <c r="LW233" s="44"/>
      <c r="LX233" s="44"/>
      <c r="LY233" s="44"/>
      <c r="LZ233" s="44"/>
      <c r="MA233" s="44"/>
      <c r="MB233" s="44"/>
      <c r="MC233" s="44"/>
      <c r="MD233" s="44"/>
      <c r="ME233" s="44"/>
      <c r="MF233" s="44"/>
      <c r="MG233" s="44"/>
      <c r="MH233" s="44"/>
      <c r="MI233" s="44"/>
      <c r="MJ233" s="44"/>
      <c r="MK233" s="44"/>
      <c r="ML233" s="44"/>
      <c r="MM233" s="44"/>
      <c r="MN233" s="44"/>
      <c r="MO233" s="44"/>
      <c r="MP233" s="44"/>
      <c r="MQ233" s="44"/>
      <c r="MR233" s="44"/>
      <c r="MS233" s="44"/>
      <c r="MT233" s="44"/>
      <c r="MU233" s="44"/>
      <c r="MV233" s="44"/>
      <c r="MW233" s="44"/>
      <c r="MX233" s="44"/>
      <c r="MY233" s="44"/>
      <c r="MZ233" s="44"/>
      <c r="NA233" s="44"/>
      <c r="NB233" s="44"/>
      <c r="NC233" s="44"/>
      <c r="ND233" s="44"/>
      <c r="NE233" s="44"/>
      <c r="NF233" s="44"/>
      <c r="NG233" s="44"/>
      <c r="NH233" s="44"/>
      <c r="NI233" s="44"/>
      <c r="NJ233" s="44"/>
      <c r="NK233" s="44"/>
      <c r="NL233" s="44"/>
      <c r="NM233" s="44"/>
      <c r="NN233" s="44"/>
      <c r="NO233" s="44"/>
      <c r="NP233" s="44"/>
      <c r="NQ233" s="44"/>
      <c r="NR233" s="44"/>
      <c r="NS233" s="44"/>
      <c r="NT233" s="44"/>
      <c r="NU233" s="44"/>
      <c r="NV233" s="44"/>
      <c r="NW233" s="44"/>
      <c r="NX233" s="44"/>
      <c r="NY233" s="44"/>
      <c r="NZ233" s="44"/>
      <c r="OA233" s="44"/>
      <c r="OB233" s="44"/>
      <c r="OC233" s="44"/>
      <c r="OD233" s="44"/>
      <c r="OE233" s="44"/>
      <c r="OF233" s="44"/>
      <c r="OG233" s="44"/>
      <c r="OH233" s="44"/>
      <c r="OI233" s="44"/>
      <c r="OJ233" s="44"/>
      <c r="OK233" s="44"/>
      <c r="OL233" s="44"/>
      <c r="OM233" s="44"/>
      <c r="ON233" s="44"/>
      <c r="OO233" s="44"/>
      <c r="OP233" s="44"/>
      <c r="OQ233" s="44"/>
      <c r="OR233" s="44"/>
      <c r="OS233" s="44"/>
      <c r="OT233" s="44"/>
      <c r="OU233" s="44"/>
      <c r="OV233" s="44"/>
      <c r="OW233" s="44"/>
      <c r="OX233" s="44"/>
      <c r="OY233" s="44"/>
      <c r="OZ233" s="44"/>
      <c r="PA233" s="44"/>
      <c r="PB233" s="44"/>
      <c r="PC233" s="44"/>
      <c r="PD233" s="44"/>
      <c r="PE233" s="44"/>
      <c r="PF233" s="44"/>
      <c r="PG233" s="44"/>
      <c r="PH233" s="44"/>
      <c r="PI233" s="44"/>
      <c r="PJ233" s="44"/>
      <c r="PK233" s="44"/>
      <c r="PL233" s="44"/>
      <c r="PM233" s="44"/>
      <c r="PN233" s="44"/>
      <c r="PO233" s="44"/>
      <c r="PP233" s="44"/>
      <c r="PQ233" s="44"/>
      <c r="PR233" s="44"/>
      <c r="PS233" s="44"/>
      <c r="PT233" s="44"/>
      <c r="PU233" s="44"/>
      <c r="PV233" s="44"/>
      <c r="PW233" s="44"/>
      <c r="PX233" s="44"/>
      <c r="PY233" s="44"/>
      <c r="PZ233" s="44"/>
      <c r="QA233" s="44"/>
      <c r="QB233" s="44"/>
      <c r="QC233" s="44"/>
      <c r="QD233" s="44"/>
      <c r="QE233" s="44"/>
      <c r="QF233" s="44"/>
      <c r="QG233" s="44"/>
      <c r="QH233" s="44"/>
      <c r="QI233" s="44"/>
      <c r="QJ233" s="44"/>
      <c r="QK233" s="44"/>
      <c r="QL233" s="44"/>
      <c r="QM233" s="44"/>
      <c r="QN233" s="44"/>
      <c r="QO233" s="44"/>
      <c r="QP233" s="44"/>
      <c r="QQ233" s="44"/>
      <c r="QR233" s="44"/>
      <c r="QS233" s="44"/>
      <c r="QT233" s="44"/>
      <c r="QU233" s="44"/>
      <c r="QV233" s="44"/>
      <c r="QW233" s="44"/>
      <c r="QX233" s="44"/>
      <c r="QY233" s="44"/>
      <c r="QZ233" s="44"/>
      <c r="RA233" s="44"/>
      <c r="RB233" s="44"/>
      <c r="RC233" s="44"/>
      <c r="RD233" s="44"/>
      <c r="RE233" s="44"/>
      <c r="RF233" s="44"/>
      <c r="RG233" s="44"/>
      <c r="RH233" s="44"/>
      <c r="RI233" s="44"/>
      <c r="RJ233" s="44"/>
      <c r="RK233" s="44"/>
      <c r="RL233" s="44"/>
      <c r="RM233" s="44"/>
      <c r="RN233" s="44"/>
      <c r="RO233" s="44"/>
      <c r="RP233" s="44"/>
      <c r="RQ233" s="44"/>
      <c r="RR233" s="44"/>
      <c r="RS233" s="44"/>
      <c r="RT233" s="44"/>
      <c r="RU233" s="44"/>
      <c r="RV233" s="44"/>
      <c r="RW233" s="44"/>
      <c r="RX233" s="44"/>
      <c r="RY233" s="44"/>
      <c r="RZ233" s="44"/>
      <c r="SA233" s="44"/>
      <c r="SB233" s="44"/>
      <c r="SC233" s="44"/>
      <c r="SD233" s="44"/>
      <c r="SE233" s="44"/>
      <c r="SF233" s="44"/>
      <c r="SG233" s="44"/>
      <c r="SH233" s="44"/>
      <c r="SI233" s="44"/>
      <c r="SJ233" s="44"/>
      <c r="SK233" s="44"/>
      <c r="SL233" s="44"/>
      <c r="SM233" s="44"/>
      <c r="SN233" s="44"/>
      <c r="SO233" s="44"/>
      <c r="SP233" s="44"/>
      <c r="SQ233" s="44"/>
      <c r="SR233" s="44"/>
      <c r="SS233" s="44"/>
      <c r="ST233" s="44"/>
      <c r="SU233" s="44"/>
      <c r="SV233" s="44"/>
      <c r="SW233" s="44"/>
      <c r="SX233" s="44"/>
      <c r="SY233" s="44"/>
      <c r="SZ233" s="44"/>
      <c r="TA233" s="44"/>
      <c r="TB233" s="44"/>
      <c r="TC233" s="44"/>
      <c r="TD233" s="44"/>
      <c r="TE233" s="44"/>
      <c r="TF233" s="44"/>
      <c r="TG233" s="44"/>
      <c r="TH233" s="44"/>
      <c r="TI233" s="44"/>
      <c r="TJ233" s="44"/>
      <c r="TK233" s="44"/>
      <c r="TL233" s="44"/>
      <c r="TM233" s="44"/>
      <c r="TN233" s="44"/>
      <c r="TO233" s="44"/>
      <c r="TP233" s="44"/>
      <c r="TQ233" s="44"/>
      <c r="TR233" s="44"/>
      <c r="TS233" s="44"/>
      <c r="TT233" s="44"/>
      <c r="TU233" s="44"/>
      <c r="TV233" s="44"/>
      <c r="TW233" s="44"/>
      <c r="TX233" s="44"/>
      <c r="TY233" s="44"/>
      <c r="TZ233" s="44"/>
      <c r="UA233" s="44"/>
      <c r="UB233" s="44"/>
      <c r="UC233" s="44"/>
      <c r="UD233" s="44"/>
      <c r="UE233" s="44"/>
      <c r="UF233" s="44"/>
      <c r="UG233" s="44"/>
      <c r="UH233" s="44"/>
      <c r="UI233" s="44"/>
      <c r="UJ233" s="44"/>
      <c r="UK233" s="44"/>
      <c r="UL233" s="44"/>
      <c r="UM233" s="44"/>
      <c r="UN233" s="44"/>
      <c r="UO233" s="44"/>
      <c r="UP233" s="44"/>
      <c r="UQ233" s="44"/>
      <c r="UR233" s="44"/>
      <c r="US233" s="44"/>
      <c r="UT233" s="44"/>
      <c r="UU233" s="44"/>
      <c r="UV233" s="44"/>
      <c r="UW233" s="44"/>
      <c r="UX233" s="44"/>
      <c r="UY233" s="44"/>
      <c r="UZ233" s="44"/>
      <c r="VA233" s="44"/>
      <c r="VB233" s="44"/>
      <c r="VC233" s="44"/>
      <c r="VD233" s="44"/>
      <c r="VE233" s="44"/>
      <c r="VF233" s="44"/>
      <c r="VG233" s="44"/>
      <c r="VH233" s="44"/>
      <c r="VI233" s="44"/>
      <c r="VJ233" s="44"/>
      <c r="VK233" s="44"/>
      <c r="VL233" s="44"/>
      <c r="VM233" s="44"/>
      <c r="VN233" s="44"/>
      <c r="VO233" s="44"/>
      <c r="VP233" s="44"/>
      <c r="VQ233" s="44"/>
      <c r="VR233" s="44"/>
      <c r="VS233" s="44"/>
      <c r="VT233" s="44"/>
      <c r="VU233" s="44"/>
      <c r="VV233" s="44"/>
      <c r="VW233" s="44"/>
      <c r="VX233" s="44"/>
      <c r="VY233" s="44"/>
      <c r="VZ233" s="44"/>
      <c r="WA233" s="44"/>
      <c r="WB233" s="44"/>
      <c r="WC233" s="44"/>
      <c r="WD233" s="44"/>
      <c r="WE233" s="44"/>
      <c r="WF233" s="44"/>
      <c r="WG233" s="44"/>
      <c r="WH233" s="44"/>
      <c r="WI233" s="44"/>
      <c r="WJ233" s="44"/>
      <c r="WK233" s="44"/>
      <c r="WL233" s="44"/>
      <c r="WM233" s="44"/>
      <c r="WN233" s="44"/>
      <c r="WO233" s="44"/>
      <c r="WP233" s="44"/>
      <c r="WQ233" s="44"/>
      <c r="WR233" s="44"/>
      <c r="WS233" s="44"/>
      <c r="WT233" s="44"/>
      <c r="WU233" s="44"/>
      <c r="WV233" s="44"/>
      <c r="WW233" s="44"/>
      <c r="WX233" s="44"/>
      <c r="WY233" s="44"/>
      <c r="WZ233" s="44"/>
      <c r="XA233" s="44"/>
      <c r="XB233" s="44"/>
      <c r="XC233" s="44"/>
      <c r="XD233" s="44"/>
      <c r="XE233" s="44"/>
      <c r="XF233" s="44"/>
      <c r="XG233" s="44"/>
      <c r="XH233" s="44"/>
      <c r="XI233" s="44"/>
      <c r="XJ233" s="44"/>
      <c r="XK233" s="44"/>
      <c r="XL233" s="44"/>
      <c r="XM233" s="44"/>
      <c r="XN233" s="44"/>
      <c r="XO233" s="44"/>
      <c r="XP233" s="44"/>
      <c r="XQ233" s="44"/>
      <c r="XR233" s="44"/>
      <c r="XS233" s="44"/>
      <c r="XT233" s="44"/>
      <c r="XU233" s="44"/>
      <c r="XV233" s="44"/>
      <c r="XW233" s="44"/>
      <c r="XX233" s="44"/>
      <c r="XY233" s="44"/>
      <c r="XZ233" s="44"/>
      <c r="YA233" s="44"/>
      <c r="YB233" s="44"/>
      <c r="YC233" s="44"/>
      <c r="YD233" s="44"/>
      <c r="YE233" s="44"/>
      <c r="YF233" s="44"/>
      <c r="YG233" s="44"/>
      <c r="YH233" s="44"/>
      <c r="YI233" s="44"/>
      <c r="YJ233" s="44"/>
      <c r="YK233" s="44"/>
      <c r="YL233" s="44"/>
      <c r="YM233" s="44"/>
      <c r="YN233" s="44"/>
      <c r="YO233" s="44"/>
      <c r="YP233" s="44"/>
      <c r="YQ233" s="44"/>
      <c r="YR233" s="44"/>
      <c r="YS233" s="44"/>
      <c r="YT233" s="44"/>
      <c r="YU233" s="44"/>
      <c r="YV233" s="44"/>
      <c r="YW233" s="44"/>
      <c r="YX233" s="44"/>
      <c r="YY233" s="44"/>
      <c r="YZ233" s="44"/>
      <c r="ZA233" s="44"/>
      <c r="ZB233" s="44"/>
      <c r="ZC233" s="44"/>
      <c r="ZD233" s="44"/>
      <c r="ZE233" s="44"/>
      <c r="ZF233" s="44"/>
      <c r="ZG233" s="44"/>
      <c r="ZH233" s="44"/>
      <c r="ZI233" s="44"/>
      <c r="ZJ233" s="44"/>
      <c r="ZK233" s="44"/>
      <c r="ZL233" s="44"/>
      <c r="ZM233" s="44"/>
      <c r="ZN233" s="44"/>
      <c r="ZO233" s="44"/>
      <c r="ZP233" s="44"/>
      <c r="ZQ233" s="44"/>
      <c r="ZR233" s="44"/>
      <c r="ZS233" s="44"/>
      <c r="ZT233" s="44"/>
      <c r="ZU233" s="44"/>
      <c r="ZV233" s="44"/>
      <c r="ZW233" s="44"/>
      <c r="ZX233" s="44"/>
      <c r="ZY233" s="44"/>
      <c r="ZZ233" s="44"/>
      <c r="AAA233" s="44"/>
      <c r="AAB233" s="44"/>
      <c r="AAC233" s="44"/>
      <c r="AAD233" s="44"/>
      <c r="AAE233" s="44"/>
      <c r="AAF233" s="44"/>
      <c r="AAG233" s="44"/>
      <c r="AAH233" s="44"/>
      <c r="AAI233" s="44"/>
      <c r="AAJ233" s="44"/>
      <c r="AAK233" s="44"/>
      <c r="AAL233" s="44"/>
      <c r="AAM233" s="44"/>
      <c r="AAN233" s="44"/>
      <c r="AAO233" s="44"/>
      <c r="AAP233" s="44"/>
      <c r="AAQ233" s="44"/>
      <c r="AAR233" s="44"/>
      <c r="AAS233" s="44"/>
      <c r="AAT233" s="44"/>
      <c r="AAU233" s="44"/>
      <c r="AAV233" s="44"/>
      <c r="AAW233" s="44"/>
      <c r="AAX233" s="44"/>
      <c r="AAY233" s="44"/>
      <c r="AAZ233" s="44"/>
      <c r="ABA233" s="44"/>
      <c r="ABB233" s="44"/>
      <c r="ABC233" s="42"/>
    </row>
    <row r="234" spans="1:731" s="6" customFormat="1" ht="68.25" customHeight="1" x14ac:dyDescent="0.2">
      <c r="A234" s="195" t="s">
        <v>160</v>
      </c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  <c r="IT234" s="44"/>
      <c r="IU234" s="44"/>
      <c r="IV234" s="44"/>
      <c r="IW234" s="44"/>
      <c r="IX234" s="44"/>
      <c r="IY234" s="44"/>
      <c r="IZ234" s="44"/>
      <c r="JA234" s="44"/>
      <c r="JB234" s="44"/>
      <c r="JC234" s="44"/>
      <c r="JD234" s="44"/>
      <c r="JE234" s="44"/>
      <c r="JF234" s="44"/>
      <c r="JG234" s="44"/>
      <c r="JH234" s="44"/>
      <c r="JI234" s="44"/>
      <c r="JJ234" s="44"/>
      <c r="JK234" s="44"/>
      <c r="JL234" s="44"/>
      <c r="JM234" s="44"/>
      <c r="JN234" s="44"/>
      <c r="JO234" s="44"/>
      <c r="JP234" s="44"/>
      <c r="JQ234" s="44"/>
      <c r="JR234" s="44"/>
      <c r="JS234" s="44"/>
      <c r="JT234" s="44"/>
      <c r="JU234" s="44"/>
      <c r="JV234" s="44"/>
      <c r="JW234" s="44"/>
      <c r="JX234" s="44"/>
      <c r="JY234" s="44"/>
      <c r="JZ234" s="44"/>
      <c r="KA234" s="44"/>
      <c r="KB234" s="44"/>
      <c r="KC234" s="44"/>
      <c r="KD234" s="44"/>
      <c r="KE234" s="44"/>
      <c r="KF234" s="44"/>
      <c r="KG234" s="44"/>
      <c r="KH234" s="44"/>
      <c r="KI234" s="44"/>
      <c r="KJ234" s="44"/>
      <c r="KK234" s="44"/>
      <c r="KL234" s="44"/>
      <c r="KM234" s="44"/>
      <c r="KN234" s="44"/>
      <c r="KO234" s="44"/>
      <c r="KP234" s="44"/>
      <c r="KQ234" s="44"/>
      <c r="KR234" s="44"/>
      <c r="KS234" s="44"/>
      <c r="KT234" s="44"/>
      <c r="KU234" s="44"/>
      <c r="KV234" s="44"/>
      <c r="KW234" s="44"/>
      <c r="KX234" s="44"/>
      <c r="KY234" s="44"/>
      <c r="KZ234" s="44"/>
      <c r="LA234" s="44"/>
      <c r="LB234" s="44"/>
      <c r="LC234" s="44"/>
      <c r="LD234" s="44"/>
      <c r="LE234" s="44"/>
      <c r="LF234" s="44"/>
      <c r="LG234" s="44"/>
      <c r="LH234" s="44"/>
      <c r="LI234" s="44"/>
      <c r="LJ234" s="44"/>
      <c r="LK234" s="44"/>
      <c r="LL234" s="44"/>
      <c r="LM234" s="44"/>
      <c r="LN234" s="44"/>
      <c r="LO234" s="44"/>
      <c r="LP234" s="44"/>
      <c r="LQ234" s="44"/>
      <c r="LR234" s="44"/>
      <c r="LS234" s="44"/>
      <c r="LT234" s="44"/>
      <c r="LU234" s="44"/>
      <c r="LV234" s="44"/>
      <c r="LW234" s="44"/>
      <c r="LX234" s="44"/>
      <c r="LY234" s="44"/>
      <c r="LZ234" s="44"/>
      <c r="MA234" s="44"/>
      <c r="MB234" s="44"/>
      <c r="MC234" s="44"/>
      <c r="MD234" s="44"/>
      <c r="ME234" s="44"/>
      <c r="MF234" s="44"/>
      <c r="MG234" s="44"/>
      <c r="MH234" s="44"/>
      <c r="MI234" s="44"/>
      <c r="MJ234" s="44"/>
      <c r="MK234" s="44"/>
      <c r="ML234" s="44"/>
      <c r="MM234" s="44"/>
      <c r="MN234" s="44"/>
      <c r="MO234" s="44"/>
      <c r="MP234" s="44"/>
      <c r="MQ234" s="44"/>
      <c r="MR234" s="44"/>
      <c r="MS234" s="44"/>
      <c r="MT234" s="44"/>
      <c r="MU234" s="44"/>
      <c r="MV234" s="44"/>
      <c r="MW234" s="44"/>
      <c r="MX234" s="44"/>
      <c r="MY234" s="44"/>
      <c r="MZ234" s="44"/>
      <c r="NA234" s="44"/>
      <c r="NB234" s="44"/>
      <c r="NC234" s="44"/>
      <c r="ND234" s="44"/>
      <c r="NE234" s="44"/>
      <c r="NF234" s="44"/>
      <c r="NG234" s="44"/>
      <c r="NH234" s="44"/>
      <c r="NI234" s="44"/>
      <c r="NJ234" s="44"/>
      <c r="NK234" s="44"/>
      <c r="NL234" s="44"/>
      <c r="NM234" s="44"/>
      <c r="NN234" s="44"/>
      <c r="NO234" s="44"/>
      <c r="NP234" s="44"/>
      <c r="NQ234" s="44"/>
      <c r="NR234" s="44"/>
      <c r="NS234" s="44"/>
      <c r="NT234" s="44"/>
      <c r="NU234" s="44"/>
      <c r="NV234" s="44"/>
      <c r="NW234" s="44"/>
      <c r="NX234" s="44"/>
      <c r="NY234" s="44"/>
      <c r="NZ234" s="44"/>
      <c r="OA234" s="44"/>
      <c r="OB234" s="44"/>
      <c r="OC234" s="44"/>
      <c r="OD234" s="44"/>
      <c r="OE234" s="44"/>
      <c r="OF234" s="44"/>
      <c r="OG234" s="44"/>
      <c r="OH234" s="44"/>
      <c r="OI234" s="44"/>
      <c r="OJ234" s="44"/>
      <c r="OK234" s="44"/>
      <c r="OL234" s="44"/>
      <c r="OM234" s="44"/>
      <c r="ON234" s="44"/>
      <c r="OO234" s="44"/>
      <c r="OP234" s="44"/>
      <c r="OQ234" s="44"/>
      <c r="OR234" s="44"/>
      <c r="OS234" s="44"/>
      <c r="OT234" s="44"/>
      <c r="OU234" s="44"/>
      <c r="OV234" s="44"/>
      <c r="OW234" s="44"/>
      <c r="OX234" s="44"/>
      <c r="OY234" s="44"/>
      <c r="OZ234" s="44"/>
      <c r="PA234" s="44"/>
      <c r="PB234" s="44"/>
      <c r="PC234" s="44"/>
      <c r="PD234" s="44"/>
      <c r="PE234" s="44"/>
      <c r="PF234" s="44"/>
      <c r="PG234" s="44"/>
      <c r="PH234" s="44"/>
      <c r="PI234" s="44"/>
      <c r="PJ234" s="44"/>
      <c r="PK234" s="44"/>
      <c r="PL234" s="44"/>
      <c r="PM234" s="44"/>
      <c r="PN234" s="44"/>
      <c r="PO234" s="44"/>
      <c r="PP234" s="44"/>
      <c r="PQ234" s="44"/>
      <c r="PR234" s="44"/>
      <c r="PS234" s="44"/>
      <c r="PT234" s="44"/>
      <c r="PU234" s="44"/>
      <c r="PV234" s="44"/>
      <c r="PW234" s="44"/>
      <c r="PX234" s="44"/>
      <c r="PY234" s="44"/>
      <c r="PZ234" s="44"/>
      <c r="QA234" s="44"/>
      <c r="QB234" s="44"/>
      <c r="QC234" s="44"/>
      <c r="QD234" s="44"/>
      <c r="QE234" s="44"/>
      <c r="QF234" s="44"/>
      <c r="QG234" s="44"/>
      <c r="QH234" s="44"/>
      <c r="QI234" s="44"/>
      <c r="QJ234" s="44"/>
      <c r="QK234" s="44"/>
      <c r="QL234" s="44"/>
      <c r="QM234" s="44"/>
      <c r="QN234" s="44"/>
      <c r="QO234" s="44"/>
      <c r="QP234" s="44"/>
      <c r="QQ234" s="44"/>
      <c r="QR234" s="44"/>
      <c r="QS234" s="44"/>
      <c r="QT234" s="44"/>
      <c r="QU234" s="44"/>
      <c r="QV234" s="44"/>
      <c r="QW234" s="44"/>
      <c r="QX234" s="44"/>
      <c r="QY234" s="44"/>
      <c r="QZ234" s="44"/>
      <c r="RA234" s="44"/>
      <c r="RB234" s="44"/>
      <c r="RC234" s="44"/>
      <c r="RD234" s="44"/>
      <c r="RE234" s="44"/>
      <c r="RF234" s="44"/>
      <c r="RG234" s="44"/>
      <c r="RH234" s="44"/>
      <c r="RI234" s="44"/>
      <c r="RJ234" s="44"/>
      <c r="RK234" s="44"/>
      <c r="RL234" s="44"/>
      <c r="RM234" s="44"/>
      <c r="RN234" s="44"/>
      <c r="RO234" s="44"/>
      <c r="RP234" s="44"/>
      <c r="RQ234" s="44"/>
      <c r="RR234" s="44"/>
      <c r="RS234" s="44"/>
      <c r="RT234" s="44"/>
      <c r="RU234" s="44"/>
      <c r="RV234" s="44"/>
      <c r="RW234" s="44"/>
      <c r="RX234" s="44"/>
      <c r="RY234" s="44"/>
      <c r="RZ234" s="44"/>
      <c r="SA234" s="44"/>
      <c r="SB234" s="44"/>
      <c r="SC234" s="44"/>
      <c r="SD234" s="44"/>
      <c r="SE234" s="44"/>
      <c r="SF234" s="44"/>
      <c r="SG234" s="44"/>
      <c r="SH234" s="44"/>
      <c r="SI234" s="44"/>
      <c r="SJ234" s="44"/>
      <c r="SK234" s="44"/>
      <c r="SL234" s="44"/>
      <c r="SM234" s="44"/>
      <c r="SN234" s="44"/>
      <c r="SO234" s="44"/>
      <c r="SP234" s="44"/>
      <c r="SQ234" s="44"/>
      <c r="SR234" s="44"/>
      <c r="SS234" s="44"/>
      <c r="ST234" s="44"/>
      <c r="SU234" s="44"/>
      <c r="SV234" s="44"/>
      <c r="SW234" s="44"/>
      <c r="SX234" s="44"/>
      <c r="SY234" s="44"/>
      <c r="SZ234" s="44"/>
      <c r="TA234" s="44"/>
      <c r="TB234" s="44"/>
      <c r="TC234" s="44"/>
      <c r="TD234" s="44"/>
      <c r="TE234" s="44"/>
      <c r="TF234" s="44"/>
      <c r="TG234" s="44"/>
      <c r="TH234" s="44"/>
      <c r="TI234" s="44"/>
      <c r="TJ234" s="44"/>
      <c r="TK234" s="44"/>
      <c r="TL234" s="44"/>
      <c r="TM234" s="44"/>
      <c r="TN234" s="44"/>
      <c r="TO234" s="44"/>
      <c r="TP234" s="44"/>
      <c r="TQ234" s="44"/>
      <c r="TR234" s="44"/>
      <c r="TS234" s="44"/>
      <c r="TT234" s="44"/>
      <c r="TU234" s="44"/>
      <c r="TV234" s="44"/>
      <c r="TW234" s="44"/>
      <c r="TX234" s="44"/>
      <c r="TY234" s="44"/>
      <c r="TZ234" s="44"/>
      <c r="UA234" s="44"/>
      <c r="UB234" s="44"/>
      <c r="UC234" s="44"/>
      <c r="UD234" s="44"/>
      <c r="UE234" s="44"/>
      <c r="UF234" s="44"/>
      <c r="UG234" s="44"/>
      <c r="UH234" s="44"/>
      <c r="UI234" s="44"/>
      <c r="UJ234" s="44"/>
      <c r="UK234" s="44"/>
      <c r="UL234" s="44"/>
      <c r="UM234" s="44"/>
      <c r="UN234" s="44"/>
      <c r="UO234" s="44"/>
      <c r="UP234" s="44"/>
      <c r="UQ234" s="44"/>
      <c r="UR234" s="44"/>
      <c r="US234" s="44"/>
      <c r="UT234" s="44"/>
      <c r="UU234" s="44"/>
      <c r="UV234" s="44"/>
      <c r="UW234" s="44"/>
      <c r="UX234" s="44"/>
      <c r="UY234" s="44"/>
      <c r="UZ234" s="44"/>
      <c r="VA234" s="44"/>
      <c r="VB234" s="44"/>
      <c r="VC234" s="44"/>
      <c r="VD234" s="44"/>
      <c r="VE234" s="44"/>
      <c r="VF234" s="44"/>
      <c r="VG234" s="44"/>
      <c r="VH234" s="44"/>
      <c r="VI234" s="44"/>
      <c r="VJ234" s="44"/>
      <c r="VK234" s="44"/>
      <c r="VL234" s="44"/>
      <c r="VM234" s="44"/>
      <c r="VN234" s="44"/>
      <c r="VO234" s="44"/>
      <c r="VP234" s="44"/>
      <c r="VQ234" s="44"/>
      <c r="VR234" s="44"/>
      <c r="VS234" s="44"/>
      <c r="VT234" s="44"/>
      <c r="VU234" s="44"/>
      <c r="VV234" s="44"/>
      <c r="VW234" s="44"/>
      <c r="VX234" s="44"/>
      <c r="VY234" s="44"/>
      <c r="VZ234" s="44"/>
      <c r="WA234" s="44"/>
      <c r="WB234" s="44"/>
      <c r="WC234" s="44"/>
      <c r="WD234" s="44"/>
      <c r="WE234" s="44"/>
      <c r="WF234" s="44"/>
      <c r="WG234" s="44"/>
      <c r="WH234" s="44"/>
      <c r="WI234" s="44"/>
      <c r="WJ234" s="44"/>
      <c r="WK234" s="44"/>
      <c r="WL234" s="44"/>
      <c r="WM234" s="44"/>
      <c r="WN234" s="44"/>
      <c r="WO234" s="44"/>
      <c r="WP234" s="44"/>
      <c r="WQ234" s="44"/>
      <c r="WR234" s="44"/>
      <c r="WS234" s="44"/>
      <c r="WT234" s="44"/>
      <c r="WU234" s="44"/>
      <c r="WV234" s="44"/>
      <c r="WW234" s="44"/>
      <c r="WX234" s="44"/>
      <c r="WY234" s="44"/>
      <c r="WZ234" s="44"/>
      <c r="XA234" s="44"/>
      <c r="XB234" s="44"/>
      <c r="XC234" s="44"/>
      <c r="XD234" s="44"/>
      <c r="XE234" s="44"/>
      <c r="XF234" s="44"/>
      <c r="XG234" s="44"/>
      <c r="XH234" s="44"/>
      <c r="XI234" s="44"/>
      <c r="XJ234" s="44"/>
      <c r="XK234" s="44"/>
      <c r="XL234" s="44"/>
      <c r="XM234" s="44"/>
      <c r="XN234" s="44"/>
      <c r="XO234" s="44"/>
      <c r="XP234" s="44"/>
      <c r="XQ234" s="44"/>
      <c r="XR234" s="44"/>
      <c r="XS234" s="44"/>
      <c r="XT234" s="44"/>
      <c r="XU234" s="44"/>
      <c r="XV234" s="44"/>
      <c r="XW234" s="44"/>
      <c r="XX234" s="44"/>
      <c r="XY234" s="44"/>
      <c r="XZ234" s="44"/>
      <c r="YA234" s="44"/>
      <c r="YB234" s="44"/>
      <c r="YC234" s="44"/>
      <c r="YD234" s="44"/>
      <c r="YE234" s="44"/>
      <c r="YF234" s="44"/>
      <c r="YG234" s="44"/>
      <c r="YH234" s="44"/>
      <c r="YI234" s="44"/>
      <c r="YJ234" s="44"/>
      <c r="YK234" s="44"/>
      <c r="YL234" s="44"/>
      <c r="YM234" s="44"/>
      <c r="YN234" s="44"/>
      <c r="YO234" s="44"/>
      <c r="YP234" s="44"/>
      <c r="YQ234" s="44"/>
      <c r="YR234" s="44"/>
      <c r="YS234" s="44"/>
      <c r="YT234" s="44"/>
      <c r="YU234" s="44"/>
      <c r="YV234" s="44"/>
      <c r="YW234" s="44"/>
      <c r="YX234" s="44"/>
      <c r="YY234" s="44"/>
      <c r="YZ234" s="44"/>
      <c r="ZA234" s="44"/>
      <c r="ZB234" s="44"/>
      <c r="ZC234" s="44"/>
      <c r="ZD234" s="44"/>
      <c r="ZE234" s="44"/>
      <c r="ZF234" s="44"/>
      <c r="ZG234" s="44"/>
      <c r="ZH234" s="44"/>
      <c r="ZI234" s="44"/>
      <c r="ZJ234" s="44"/>
      <c r="ZK234" s="44"/>
      <c r="ZL234" s="44"/>
      <c r="ZM234" s="44"/>
      <c r="ZN234" s="44"/>
      <c r="ZO234" s="44"/>
      <c r="ZP234" s="44"/>
      <c r="ZQ234" s="44"/>
      <c r="ZR234" s="44"/>
      <c r="ZS234" s="44"/>
      <c r="ZT234" s="44"/>
      <c r="ZU234" s="44"/>
      <c r="ZV234" s="44"/>
      <c r="ZW234" s="44"/>
      <c r="ZX234" s="44"/>
      <c r="ZY234" s="44"/>
      <c r="ZZ234" s="44"/>
      <c r="AAA234" s="44"/>
      <c r="AAB234" s="44"/>
      <c r="AAC234" s="44"/>
      <c r="AAD234" s="44"/>
      <c r="AAE234" s="44"/>
      <c r="AAF234" s="44"/>
      <c r="AAG234" s="44"/>
      <c r="AAH234" s="44"/>
      <c r="AAI234" s="44"/>
      <c r="AAJ234" s="44"/>
      <c r="AAK234" s="44"/>
      <c r="AAL234" s="44"/>
      <c r="AAM234" s="44"/>
      <c r="AAN234" s="44"/>
      <c r="AAO234" s="44"/>
      <c r="AAP234" s="44"/>
      <c r="AAQ234" s="44"/>
      <c r="AAR234" s="44"/>
      <c r="AAS234" s="44"/>
      <c r="AAT234" s="44"/>
      <c r="AAU234" s="44"/>
      <c r="AAV234" s="44"/>
      <c r="AAW234" s="44"/>
      <c r="AAX234" s="44"/>
      <c r="AAY234" s="44"/>
      <c r="AAZ234" s="44"/>
      <c r="ABA234" s="44"/>
      <c r="ABB234" s="44"/>
      <c r="ABC234" s="42"/>
    </row>
    <row r="235" spans="1:731" ht="101.25" customHeight="1" x14ac:dyDescent="0.2">
      <c r="A235" s="158" t="s">
        <v>161</v>
      </c>
      <c r="B235" s="158" t="s">
        <v>162</v>
      </c>
      <c r="C235" s="19">
        <f>C236+C237</f>
        <v>8879.6</v>
      </c>
      <c r="D235" s="19">
        <f t="shared" ref="D235:N235" si="33">D236+D237</f>
        <v>0</v>
      </c>
      <c r="E235" s="19">
        <f t="shared" si="33"/>
        <v>8879.6</v>
      </c>
      <c r="F235" s="19">
        <f t="shared" si="33"/>
        <v>0</v>
      </c>
      <c r="G235" s="19">
        <f t="shared" si="33"/>
        <v>1793.2</v>
      </c>
      <c r="H235" s="19"/>
      <c r="I235" s="19"/>
      <c r="J235" s="19">
        <f t="shared" si="33"/>
        <v>0</v>
      </c>
      <c r="K235" s="19"/>
      <c r="L235" s="19">
        <f t="shared" si="33"/>
        <v>0</v>
      </c>
      <c r="M235" s="19">
        <f t="shared" si="33"/>
        <v>0</v>
      </c>
      <c r="N235" s="19">
        <f t="shared" si="33"/>
        <v>0</v>
      </c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  <c r="IT235" s="44"/>
      <c r="IU235" s="44"/>
      <c r="IV235" s="44"/>
      <c r="IW235" s="44"/>
      <c r="IX235" s="44"/>
      <c r="IY235" s="44"/>
      <c r="IZ235" s="44"/>
      <c r="JA235" s="44"/>
      <c r="JB235" s="44"/>
      <c r="JC235" s="44"/>
      <c r="JD235" s="44"/>
      <c r="JE235" s="44"/>
      <c r="JF235" s="44"/>
      <c r="JG235" s="44"/>
      <c r="JH235" s="44"/>
      <c r="JI235" s="44"/>
      <c r="JJ235" s="44"/>
      <c r="JK235" s="44"/>
      <c r="JL235" s="44"/>
      <c r="JM235" s="44"/>
      <c r="JN235" s="44"/>
      <c r="JO235" s="44"/>
      <c r="JP235" s="44"/>
      <c r="JQ235" s="44"/>
      <c r="JR235" s="44"/>
      <c r="JS235" s="44"/>
      <c r="JT235" s="44"/>
      <c r="JU235" s="44"/>
      <c r="JV235" s="44"/>
      <c r="JW235" s="44"/>
      <c r="JX235" s="44"/>
      <c r="JY235" s="44"/>
      <c r="JZ235" s="44"/>
      <c r="KA235" s="44"/>
      <c r="KB235" s="44"/>
      <c r="KC235" s="44"/>
      <c r="KD235" s="44"/>
      <c r="KE235" s="44"/>
      <c r="KF235" s="44"/>
      <c r="KG235" s="44"/>
      <c r="KH235" s="44"/>
      <c r="KI235" s="44"/>
      <c r="KJ235" s="44"/>
      <c r="KK235" s="44"/>
      <c r="KL235" s="44"/>
      <c r="KM235" s="44"/>
      <c r="KN235" s="44"/>
      <c r="KO235" s="44"/>
      <c r="KP235" s="44"/>
      <c r="KQ235" s="44"/>
      <c r="KR235" s="44"/>
      <c r="KS235" s="44"/>
      <c r="KT235" s="44"/>
      <c r="KU235" s="44"/>
      <c r="KV235" s="44"/>
      <c r="KW235" s="44"/>
      <c r="KX235" s="44"/>
      <c r="KY235" s="44"/>
      <c r="KZ235" s="44"/>
      <c r="LA235" s="44"/>
      <c r="LB235" s="44"/>
      <c r="LC235" s="44"/>
      <c r="LD235" s="44"/>
      <c r="LE235" s="44"/>
      <c r="LF235" s="44"/>
      <c r="LG235" s="44"/>
      <c r="LH235" s="44"/>
      <c r="LI235" s="44"/>
      <c r="LJ235" s="44"/>
      <c r="LK235" s="44"/>
      <c r="LL235" s="44"/>
      <c r="LM235" s="44"/>
      <c r="LN235" s="44"/>
      <c r="LO235" s="44"/>
      <c r="LP235" s="44"/>
      <c r="LQ235" s="44"/>
      <c r="LR235" s="44"/>
      <c r="LS235" s="44"/>
      <c r="LT235" s="44"/>
      <c r="LU235" s="44"/>
      <c r="LV235" s="44"/>
      <c r="LW235" s="44"/>
      <c r="LX235" s="44"/>
      <c r="LY235" s="44"/>
      <c r="LZ235" s="44"/>
      <c r="MA235" s="44"/>
      <c r="MB235" s="44"/>
      <c r="MC235" s="44"/>
      <c r="MD235" s="44"/>
      <c r="ME235" s="44"/>
      <c r="MF235" s="44"/>
      <c r="MG235" s="44"/>
      <c r="MH235" s="44"/>
      <c r="MI235" s="44"/>
      <c r="MJ235" s="44"/>
      <c r="MK235" s="44"/>
      <c r="ML235" s="44"/>
      <c r="MM235" s="44"/>
      <c r="MN235" s="44"/>
      <c r="MO235" s="44"/>
      <c r="MP235" s="44"/>
      <c r="MQ235" s="44"/>
      <c r="MR235" s="44"/>
      <c r="MS235" s="44"/>
      <c r="MT235" s="44"/>
      <c r="MU235" s="44"/>
      <c r="MV235" s="44"/>
      <c r="MW235" s="44"/>
      <c r="MX235" s="44"/>
      <c r="MY235" s="44"/>
      <c r="MZ235" s="44"/>
      <c r="NA235" s="44"/>
      <c r="NB235" s="44"/>
      <c r="NC235" s="44"/>
      <c r="ND235" s="44"/>
      <c r="NE235" s="44"/>
      <c r="NF235" s="44"/>
      <c r="NG235" s="44"/>
      <c r="NH235" s="44"/>
      <c r="NI235" s="44"/>
      <c r="NJ235" s="44"/>
      <c r="NK235" s="44"/>
      <c r="NL235" s="44"/>
      <c r="NM235" s="44"/>
      <c r="NN235" s="44"/>
      <c r="NO235" s="44"/>
      <c r="NP235" s="44"/>
      <c r="NQ235" s="44"/>
      <c r="NR235" s="44"/>
      <c r="NS235" s="44"/>
      <c r="NT235" s="44"/>
      <c r="NU235" s="44"/>
      <c r="NV235" s="44"/>
      <c r="NW235" s="44"/>
      <c r="NX235" s="44"/>
      <c r="NY235" s="44"/>
      <c r="NZ235" s="44"/>
      <c r="OA235" s="44"/>
      <c r="OB235" s="44"/>
      <c r="OC235" s="44"/>
      <c r="OD235" s="44"/>
      <c r="OE235" s="44"/>
      <c r="OF235" s="44"/>
      <c r="OG235" s="44"/>
      <c r="OH235" s="44"/>
      <c r="OI235" s="44"/>
      <c r="OJ235" s="44"/>
      <c r="OK235" s="44"/>
      <c r="OL235" s="44"/>
      <c r="OM235" s="44"/>
      <c r="ON235" s="44"/>
      <c r="OO235" s="44"/>
      <c r="OP235" s="44"/>
      <c r="OQ235" s="44"/>
      <c r="OR235" s="44"/>
      <c r="OS235" s="44"/>
      <c r="OT235" s="44"/>
      <c r="OU235" s="44"/>
      <c r="OV235" s="44"/>
      <c r="OW235" s="44"/>
      <c r="OX235" s="44"/>
      <c r="OY235" s="44"/>
      <c r="OZ235" s="44"/>
      <c r="PA235" s="44"/>
      <c r="PB235" s="44"/>
      <c r="PC235" s="44"/>
      <c r="PD235" s="44"/>
      <c r="PE235" s="44"/>
      <c r="PF235" s="44"/>
      <c r="PG235" s="44"/>
      <c r="PH235" s="44"/>
      <c r="PI235" s="44"/>
      <c r="PJ235" s="44"/>
      <c r="PK235" s="44"/>
      <c r="PL235" s="44"/>
      <c r="PM235" s="44"/>
      <c r="PN235" s="44"/>
      <c r="PO235" s="44"/>
      <c r="PP235" s="44"/>
      <c r="PQ235" s="44"/>
      <c r="PR235" s="44"/>
      <c r="PS235" s="44"/>
      <c r="PT235" s="44"/>
      <c r="PU235" s="44"/>
      <c r="PV235" s="44"/>
      <c r="PW235" s="44"/>
      <c r="PX235" s="44"/>
      <c r="PY235" s="44"/>
      <c r="PZ235" s="44"/>
      <c r="QA235" s="44"/>
      <c r="QB235" s="44"/>
      <c r="QC235" s="44"/>
      <c r="QD235" s="44"/>
      <c r="QE235" s="44"/>
      <c r="QF235" s="44"/>
      <c r="QG235" s="44"/>
      <c r="QH235" s="44"/>
      <c r="QI235" s="44"/>
      <c r="QJ235" s="44"/>
      <c r="QK235" s="44"/>
      <c r="QL235" s="44"/>
      <c r="QM235" s="44"/>
      <c r="QN235" s="44"/>
      <c r="QO235" s="44"/>
      <c r="QP235" s="44"/>
      <c r="QQ235" s="44"/>
      <c r="QR235" s="44"/>
      <c r="QS235" s="44"/>
      <c r="QT235" s="44"/>
      <c r="QU235" s="44"/>
      <c r="QV235" s="44"/>
      <c r="QW235" s="44"/>
      <c r="QX235" s="44"/>
      <c r="QY235" s="44"/>
      <c r="QZ235" s="44"/>
      <c r="RA235" s="44"/>
      <c r="RB235" s="44"/>
      <c r="RC235" s="44"/>
      <c r="RD235" s="44"/>
      <c r="RE235" s="44"/>
      <c r="RF235" s="44"/>
      <c r="RG235" s="44"/>
      <c r="RH235" s="44"/>
      <c r="RI235" s="44"/>
      <c r="RJ235" s="44"/>
      <c r="RK235" s="44"/>
      <c r="RL235" s="44"/>
      <c r="RM235" s="44"/>
      <c r="RN235" s="44"/>
      <c r="RO235" s="44"/>
      <c r="RP235" s="44"/>
      <c r="RQ235" s="44"/>
      <c r="RR235" s="44"/>
      <c r="RS235" s="44"/>
      <c r="RT235" s="44"/>
      <c r="RU235" s="44"/>
      <c r="RV235" s="44"/>
      <c r="RW235" s="44"/>
      <c r="RX235" s="44"/>
      <c r="RY235" s="44"/>
      <c r="RZ235" s="44"/>
      <c r="SA235" s="44"/>
      <c r="SB235" s="44"/>
      <c r="SC235" s="44"/>
      <c r="SD235" s="44"/>
      <c r="SE235" s="44"/>
      <c r="SF235" s="44"/>
      <c r="SG235" s="44"/>
      <c r="SH235" s="44"/>
      <c r="SI235" s="44"/>
      <c r="SJ235" s="44"/>
      <c r="SK235" s="44"/>
      <c r="SL235" s="44"/>
      <c r="SM235" s="44"/>
      <c r="SN235" s="44"/>
      <c r="SO235" s="44"/>
      <c r="SP235" s="44"/>
      <c r="SQ235" s="44"/>
      <c r="SR235" s="44"/>
      <c r="SS235" s="44"/>
      <c r="ST235" s="44"/>
      <c r="SU235" s="44"/>
      <c r="SV235" s="44"/>
      <c r="SW235" s="44"/>
      <c r="SX235" s="44"/>
      <c r="SY235" s="44"/>
      <c r="SZ235" s="44"/>
      <c r="TA235" s="44"/>
      <c r="TB235" s="44"/>
      <c r="TC235" s="44"/>
      <c r="TD235" s="44"/>
      <c r="TE235" s="44"/>
      <c r="TF235" s="44"/>
      <c r="TG235" s="44"/>
      <c r="TH235" s="44"/>
      <c r="TI235" s="44"/>
      <c r="TJ235" s="44"/>
      <c r="TK235" s="44"/>
      <c r="TL235" s="44"/>
      <c r="TM235" s="44"/>
      <c r="TN235" s="44"/>
      <c r="TO235" s="44"/>
      <c r="TP235" s="44"/>
      <c r="TQ235" s="44"/>
      <c r="TR235" s="44"/>
      <c r="TS235" s="44"/>
      <c r="TT235" s="44"/>
      <c r="TU235" s="44"/>
      <c r="TV235" s="44"/>
      <c r="TW235" s="44"/>
      <c r="TX235" s="44"/>
      <c r="TY235" s="44"/>
      <c r="TZ235" s="44"/>
      <c r="UA235" s="44"/>
      <c r="UB235" s="44"/>
      <c r="UC235" s="44"/>
      <c r="UD235" s="44"/>
      <c r="UE235" s="44"/>
      <c r="UF235" s="44"/>
      <c r="UG235" s="44"/>
      <c r="UH235" s="44"/>
      <c r="UI235" s="44"/>
      <c r="UJ235" s="44"/>
      <c r="UK235" s="44"/>
      <c r="UL235" s="44"/>
      <c r="UM235" s="44"/>
      <c r="UN235" s="44"/>
      <c r="UO235" s="44"/>
      <c r="UP235" s="44"/>
      <c r="UQ235" s="44"/>
      <c r="UR235" s="44"/>
      <c r="US235" s="44"/>
      <c r="UT235" s="44"/>
      <c r="UU235" s="44"/>
      <c r="UV235" s="44"/>
      <c r="UW235" s="44"/>
      <c r="UX235" s="44"/>
      <c r="UY235" s="44"/>
      <c r="UZ235" s="44"/>
      <c r="VA235" s="44"/>
      <c r="VB235" s="44"/>
      <c r="VC235" s="44"/>
      <c r="VD235" s="44"/>
      <c r="VE235" s="44"/>
      <c r="VF235" s="44"/>
      <c r="VG235" s="44"/>
      <c r="VH235" s="44"/>
      <c r="VI235" s="44"/>
      <c r="VJ235" s="44"/>
      <c r="VK235" s="44"/>
      <c r="VL235" s="44"/>
      <c r="VM235" s="44"/>
      <c r="VN235" s="44"/>
      <c r="VO235" s="44"/>
      <c r="VP235" s="44"/>
      <c r="VQ235" s="44"/>
      <c r="VR235" s="44"/>
      <c r="VS235" s="44"/>
      <c r="VT235" s="44"/>
      <c r="VU235" s="44"/>
      <c r="VV235" s="44"/>
      <c r="VW235" s="44"/>
      <c r="VX235" s="44"/>
      <c r="VY235" s="44"/>
      <c r="VZ235" s="44"/>
      <c r="WA235" s="44"/>
      <c r="WB235" s="44"/>
      <c r="WC235" s="44"/>
      <c r="WD235" s="44"/>
      <c r="WE235" s="44"/>
      <c r="WF235" s="44"/>
      <c r="WG235" s="44"/>
      <c r="WH235" s="44"/>
      <c r="WI235" s="44"/>
      <c r="WJ235" s="44"/>
      <c r="WK235" s="44"/>
      <c r="WL235" s="44"/>
      <c r="WM235" s="44"/>
      <c r="WN235" s="44"/>
      <c r="WO235" s="44"/>
      <c r="WP235" s="44"/>
      <c r="WQ235" s="44"/>
      <c r="WR235" s="44"/>
      <c r="WS235" s="44"/>
      <c r="WT235" s="44"/>
      <c r="WU235" s="44"/>
      <c r="WV235" s="44"/>
      <c r="WW235" s="44"/>
      <c r="WX235" s="44"/>
      <c r="WY235" s="44"/>
      <c r="WZ235" s="44"/>
      <c r="XA235" s="44"/>
      <c r="XB235" s="44"/>
      <c r="XC235" s="44"/>
      <c r="XD235" s="44"/>
      <c r="XE235" s="44"/>
      <c r="XF235" s="44"/>
      <c r="XG235" s="44"/>
      <c r="XH235" s="44"/>
      <c r="XI235" s="44"/>
      <c r="XJ235" s="44"/>
      <c r="XK235" s="44"/>
      <c r="XL235" s="44"/>
      <c r="XM235" s="44"/>
      <c r="XN235" s="44"/>
      <c r="XO235" s="44"/>
      <c r="XP235" s="44"/>
      <c r="XQ235" s="44"/>
      <c r="XR235" s="44"/>
      <c r="XS235" s="44"/>
      <c r="XT235" s="44"/>
      <c r="XU235" s="44"/>
      <c r="XV235" s="44"/>
      <c r="XW235" s="44"/>
      <c r="XX235" s="44"/>
      <c r="XY235" s="44"/>
      <c r="XZ235" s="44"/>
      <c r="YA235" s="44"/>
      <c r="YB235" s="44"/>
      <c r="YC235" s="44"/>
      <c r="YD235" s="44"/>
      <c r="YE235" s="44"/>
      <c r="YF235" s="44"/>
      <c r="YG235" s="44"/>
      <c r="YH235" s="44"/>
      <c r="YI235" s="44"/>
      <c r="YJ235" s="44"/>
      <c r="YK235" s="44"/>
      <c r="YL235" s="44"/>
      <c r="YM235" s="44"/>
      <c r="YN235" s="44"/>
      <c r="YO235" s="44"/>
      <c r="YP235" s="44"/>
      <c r="YQ235" s="44"/>
      <c r="YR235" s="44"/>
      <c r="YS235" s="44"/>
      <c r="YT235" s="44"/>
      <c r="YU235" s="44"/>
      <c r="YV235" s="44"/>
      <c r="YW235" s="44"/>
      <c r="YX235" s="44"/>
      <c r="YY235" s="44"/>
      <c r="YZ235" s="44"/>
      <c r="ZA235" s="44"/>
      <c r="ZB235" s="44"/>
      <c r="ZC235" s="44"/>
      <c r="ZD235" s="44"/>
      <c r="ZE235" s="44"/>
      <c r="ZF235" s="44"/>
      <c r="ZG235" s="44"/>
      <c r="ZH235" s="44"/>
      <c r="ZI235" s="44"/>
      <c r="ZJ235" s="44"/>
      <c r="ZK235" s="44"/>
      <c r="ZL235" s="44"/>
      <c r="ZM235" s="44"/>
      <c r="ZN235" s="44"/>
      <c r="ZO235" s="44"/>
      <c r="ZP235" s="44"/>
      <c r="ZQ235" s="44"/>
      <c r="ZR235" s="44"/>
      <c r="ZS235" s="44"/>
      <c r="ZT235" s="44"/>
      <c r="ZU235" s="44"/>
      <c r="ZV235" s="44"/>
      <c r="ZW235" s="44"/>
      <c r="ZX235" s="44"/>
      <c r="ZY235" s="44"/>
      <c r="ZZ235" s="44"/>
      <c r="AAA235" s="44"/>
      <c r="AAB235" s="44"/>
      <c r="AAC235" s="44"/>
      <c r="AAD235" s="44"/>
      <c r="AAE235" s="44"/>
      <c r="AAF235" s="44"/>
      <c r="AAG235" s="44"/>
      <c r="AAH235" s="44"/>
      <c r="AAI235" s="44"/>
      <c r="AAJ235" s="44"/>
      <c r="AAK235" s="44"/>
      <c r="AAL235" s="44"/>
      <c r="AAM235" s="44"/>
      <c r="AAN235" s="44"/>
      <c r="AAO235" s="44"/>
      <c r="AAP235" s="44"/>
      <c r="AAQ235" s="44"/>
      <c r="AAR235" s="44"/>
      <c r="AAS235" s="44"/>
      <c r="AAT235" s="44"/>
      <c r="AAU235" s="44"/>
      <c r="AAV235" s="44"/>
      <c r="AAW235" s="44"/>
      <c r="AAX235" s="44"/>
      <c r="AAY235" s="44"/>
      <c r="AAZ235" s="44"/>
      <c r="ABA235" s="44"/>
      <c r="ABB235" s="44"/>
    </row>
    <row r="236" spans="1:731" ht="15" customHeight="1" x14ac:dyDescent="0.2">
      <c r="A236" s="169" t="s">
        <v>82</v>
      </c>
      <c r="B236" s="168"/>
      <c r="C236" s="19">
        <v>8879.6</v>
      </c>
      <c r="D236" s="8"/>
      <c r="E236" s="8">
        <v>8879.6</v>
      </c>
      <c r="F236" s="8"/>
      <c r="G236" s="19">
        <v>1793.2</v>
      </c>
      <c r="H236" s="6"/>
      <c r="I236" s="6"/>
      <c r="J236" s="168"/>
      <c r="K236" s="168"/>
      <c r="L236" s="168"/>
      <c r="M236" s="168"/>
      <c r="N236" s="168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  <c r="IT236" s="44"/>
      <c r="IU236" s="44"/>
      <c r="IV236" s="44"/>
      <c r="IW236" s="44"/>
      <c r="IX236" s="44"/>
      <c r="IY236" s="44"/>
      <c r="IZ236" s="44"/>
      <c r="JA236" s="44"/>
      <c r="JB236" s="44"/>
      <c r="JC236" s="44"/>
      <c r="JD236" s="44"/>
      <c r="JE236" s="44"/>
      <c r="JF236" s="44"/>
      <c r="JG236" s="44"/>
      <c r="JH236" s="44"/>
      <c r="JI236" s="44"/>
      <c r="JJ236" s="44"/>
      <c r="JK236" s="44"/>
      <c r="JL236" s="44"/>
      <c r="JM236" s="44"/>
      <c r="JN236" s="44"/>
      <c r="JO236" s="44"/>
      <c r="JP236" s="44"/>
      <c r="JQ236" s="44"/>
      <c r="JR236" s="44"/>
      <c r="JS236" s="44"/>
      <c r="JT236" s="44"/>
      <c r="JU236" s="44"/>
      <c r="JV236" s="44"/>
      <c r="JW236" s="44"/>
      <c r="JX236" s="44"/>
      <c r="JY236" s="44"/>
      <c r="JZ236" s="44"/>
      <c r="KA236" s="44"/>
      <c r="KB236" s="44"/>
      <c r="KC236" s="44"/>
      <c r="KD236" s="44"/>
      <c r="KE236" s="44"/>
      <c r="KF236" s="44"/>
      <c r="KG236" s="44"/>
      <c r="KH236" s="44"/>
      <c r="KI236" s="44"/>
      <c r="KJ236" s="44"/>
      <c r="KK236" s="44"/>
      <c r="KL236" s="44"/>
      <c r="KM236" s="44"/>
      <c r="KN236" s="44"/>
      <c r="KO236" s="44"/>
      <c r="KP236" s="44"/>
      <c r="KQ236" s="44"/>
      <c r="KR236" s="44"/>
      <c r="KS236" s="44"/>
      <c r="KT236" s="44"/>
      <c r="KU236" s="44"/>
      <c r="KV236" s="44"/>
      <c r="KW236" s="44"/>
      <c r="KX236" s="44"/>
      <c r="KY236" s="44"/>
      <c r="KZ236" s="44"/>
      <c r="LA236" s="44"/>
      <c r="LB236" s="44"/>
      <c r="LC236" s="44"/>
      <c r="LD236" s="44"/>
      <c r="LE236" s="44"/>
      <c r="LF236" s="44"/>
      <c r="LG236" s="44"/>
      <c r="LH236" s="44"/>
      <c r="LI236" s="44"/>
      <c r="LJ236" s="44"/>
      <c r="LK236" s="44"/>
      <c r="LL236" s="44"/>
      <c r="LM236" s="44"/>
      <c r="LN236" s="44"/>
      <c r="LO236" s="44"/>
      <c r="LP236" s="44"/>
      <c r="LQ236" s="44"/>
      <c r="LR236" s="44"/>
      <c r="LS236" s="44"/>
      <c r="LT236" s="44"/>
      <c r="LU236" s="44"/>
      <c r="LV236" s="44"/>
      <c r="LW236" s="44"/>
      <c r="LX236" s="44"/>
      <c r="LY236" s="44"/>
      <c r="LZ236" s="44"/>
      <c r="MA236" s="44"/>
      <c r="MB236" s="44"/>
      <c r="MC236" s="44"/>
      <c r="MD236" s="44"/>
      <c r="ME236" s="44"/>
      <c r="MF236" s="44"/>
      <c r="MG236" s="44"/>
      <c r="MH236" s="44"/>
      <c r="MI236" s="44"/>
      <c r="MJ236" s="44"/>
      <c r="MK236" s="44"/>
      <c r="ML236" s="44"/>
      <c r="MM236" s="44"/>
      <c r="MN236" s="44"/>
      <c r="MO236" s="44"/>
      <c r="MP236" s="44"/>
      <c r="MQ236" s="44"/>
      <c r="MR236" s="44"/>
      <c r="MS236" s="44"/>
      <c r="MT236" s="44"/>
      <c r="MU236" s="44"/>
      <c r="MV236" s="44"/>
      <c r="MW236" s="44"/>
      <c r="MX236" s="44"/>
      <c r="MY236" s="44"/>
      <c r="MZ236" s="44"/>
      <c r="NA236" s="44"/>
      <c r="NB236" s="44"/>
      <c r="NC236" s="44"/>
      <c r="ND236" s="44"/>
      <c r="NE236" s="44"/>
      <c r="NF236" s="44"/>
      <c r="NG236" s="44"/>
      <c r="NH236" s="44"/>
      <c r="NI236" s="44"/>
      <c r="NJ236" s="44"/>
      <c r="NK236" s="44"/>
      <c r="NL236" s="44"/>
      <c r="NM236" s="44"/>
      <c r="NN236" s="44"/>
      <c r="NO236" s="44"/>
      <c r="NP236" s="44"/>
      <c r="NQ236" s="44"/>
      <c r="NR236" s="44"/>
      <c r="NS236" s="44"/>
      <c r="NT236" s="44"/>
      <c r="NU236" s="44"/>
      <c r="NV236" s="44"/>
      <c r="NW236" s="44"/>
      <c r="NX236" s="44"/>
      <c r="NY236" s="44"/>
      <c r="NZ236" s="44"/>
      <c r="OA236" s="44"/>
      <c r="OB236" s="44"/>
      <c r="OC236" s="44"/>
      <c r="OD236" s="44"/>
      <c r="OE236" s="44"/>
      <c r="OF236" s="44"/>
      <c r="OG236" s="44"/>
      <c r="OH236" s="44"/>
      <c r="OI236" s="44"/>
      <c r="OJ236" s="44"/>
      <c r="OK236" s="44"/>
      <c r="OL236" s="44"/>
      <c r="OM236" s="44"/>
      <c r="ON236" s="44"/>
      <c r="OO236" s="44"/>
      <c r="OP236" s="44"/>
      <c r="OQ236" s="44"/>
      <c r="OR236" s="44"/>
      <c r="OS236" s="44"/>
      <c r="OT236" s="44"/>
      <c r="OU236" s="44"/>
      <c r="OV236" s="44"/>
      <c r="OW236" s="44"/>
      <c r="OX236" s="44"/>
      <c r="OY236" s="44"/>
      <c r="OZ236" s="44"/>
      <c r="PA236" s="44"/>
      <c r="PB236" s="44"/>
      <c r="PC236" s="44"/>
      <c r="PD236" s="44"/>
      <c r="PE236" s="44"/>
      <c r="PF236" s="44"/>
      <c r="PG236" s="44"/>
      <c r="PH236" s="44"/>
      <c r="PI236" s="44"/>
      <c r="PJ236" s="44"/>
      <c r="PK236" s="44"/>
      <c r="PL236" s="44"/>
      <c r="PM236" s="44"/>
      <c r="PN236" s="44"/>
      <c r="PO236" s="44"/>
      <c r="PP236" s="44"/>
      <c r="PQ236" s="44"/>
      <c r="PR236" s="44"/>
      <c r="PS236" s="44"/>
      <c r="PT236" s="44"/>
      <c r="PU236" s="44"/>
      <c r="PV236" s="44"/>
      <c r="PW236" s="44"/>
      <c r="PX236" s="44"/>
      <c r="PY236" s="44"/>
      <c r="PZ236" s="44"/>
      <c r="QA236" s="44"/>
      <c r="QB236" s="44"/>
      <c r="QC236" s="44"/>
      <c r="QD236" s="44"/>
      <c r="QE236" s="44"/>
      <c r="QF236" s="44"/>
      <c r="QG236" s="44"/>
      <c r="QH236" s="44"/>
      <c r="QI236" s="44"/>
      <c r="QJ236" s="44"/>
      <c r="QK236" s="44"/>
      <c r="QL236" s="44"/>
      <c r="QM236" s="44"/>
      <c r="QN236" s="44"/>
      <c r="QO236" s="44"/>
      <c r="QP236" s="44"/>
      <c r="QQ236" s="44"/>
      <c r="QR236" s="44"/>
      <c r="QS236" s="44"/>
      <c r="QT236" s="44"/>
      <c r="QU236" s="44"/>
      <c r="QV236" s="44"/>
      <c r="QW236" s="44"/>
      <c r="QX236" s="44"/>
      <c r="QY236" s="44"/>
      <c r="QZ236" s="44"/>
      <c r="RA236" s="44"/>
      <c r="RB236" s="44"/>
      <c r="RC236" s="44"/>
      <c r="RD236" s="44"/>
      <c r="RE236" s="44"/>
      <c r="RF236" s="44"/>
      <c r="RG236" s="44"/>
      <c r="RH236" s="44"/>
      <c r="RI236" s="44"/>
      <c r="RJ236" s="44"/>
      <c r="RK236" s="44"/>
      <c r="RL236" s="44"/>
      <c r="RM236" s="44"/>
      <c r="RN236" s="44"/>
      <c r="RO236" s="44"/>
      <c r="RP236" s="44"/>
      <c r="RQ236" s="44"/>
      <c r="RR236" s="44"/>
      <c r="RS236" s="44"/>
      <c r="RT236" s="44"/>
      <c r="RU236" s="44"/>
      <c r="RV236" s="44"/>
      <c r="RW236" s="44"/>
      <c r="RX236" s="44"/>
      <c r="RY236" s="44"/>
      <c r="RZ236" s="44"/>
      <c r="SA236" s="44"/>
      <c r="SB236" s="44"/>
      <c r="SC236" s="44"/>
      <c r="SD236" s="44"/>
      <c r="SE236" s="44"/>
      <c r="SF236" s="44"/>
      <c r="SG236" s="44"/>
      <c r="SH236" s="44"/>
      <c r="SI236" s="44"/>
      <c r="SJ236" s="44"/>
      <c r="SK236" s="44"/>
      <c r="SL236" s="44"/>
      <c r="SM236" s="44"/>
      <c r="SN236" s="44"/>
      <c r="SO236" s="44"/>
      <c r="SP236" s="44"/>
      <c r="SQ236" s="44"/>
      <c r="SR236" s="44"/>
      <c r="SS236" s="44"/>
      <c r="ST236" s="44"/>
      <c r="SU236" s="44"/>
      <c r="SV236" s="44"/>
      <c r="SW236" s="44"/>
      <c r="SX236" s="44"/>
      <c r="SY236" s="44"/>
      <c r="SZ236" s="44"/>
      <c r="TA236" s="44"/>
      <c r="TB236" s="44"/>
      <c r="TC236" s="44"/>
      <c r="TD236" s="44"/>
      <c r="TE236" s="44"/>
      <c r="TF236" s="44"/>
      <c r="TG236" s="44"/>
      <c r="TH236" s="44"/>
      <c r="TI236" s="44"/>
      <c r="TJ236" s="44"/>
      <c r="TK236" s="44"/>
      <c r="TL236" s="44"/>
      <c r="TM236" s="44"/>
      <c r="TN236" s="44"/>
      <c r="TO236" s="44"/>
      <c r="TP236" s="44"/>
      <c r="TQ236" s="44"/>
      <c r="TR236" s="44"/>
      <c r="TS236" s="44"/>
      <c r="TT236" s="44"/>
      <c r="TU236" s="44"/>
      <c r="TV236" s="44"/>
      <c r="TW236" s="44"/>
      <c r="TX236" s="44"/>
      <c r="TY236" s="44"/>
      <c r="TZ236" s="44"/>
      <c r="UA236" s="44"/>
      <c r="UB236" s="44"/>
      <c r="UC236" s="44"/>
      <c r="UD236" s="44"/>
      <c r="UE236" s="44"/>
      <c r="UF236" s="44"/>
      <c r="UG236" s="44"/>
      <c r="UH236" s="44"/>
      <c r="UI236" s="44"/>
      <c r="UJ236" s="44"/>
      <c r="UK236" s="44"/>
      <c r="UL236" s="44"/>
      <c r="UM236" s="44"/>
      <c r="UN236" s="44"/>
      <c r="UO236" s="44"/>
      <c r="UP236" s="44"/>
      <c r="UQ236" s="44"/>
      <c r="UR236" s="44"/>
      <c r="US236" s="44"/>
      <c r="UT236" s="44"/>
      <c r="UU236" s="44"/>
      <c r="UV236" s="44"/>
      <c r="UW236" s="44"/>
      <c r="UX236" s="44"/>
      <c r="UY236" s="44"/>
      <c r="UZ236" s="44"/>
      <c r="VA236" s="44"/>
      <c r="VB236" s="44"/>
      <c r="VC236" s="44"/>
      <c r="VD236" s="44"/>
      <c r="VE236" s="44"/>
      <c r="VF236" s="44"/>
      <c r="VG236" s="44"/>
      <c r="VH236" s="44"/>
      <c r="VI236" s="44"/>
      <c r="VJ236" s="44"/>
      <c r="VK236" s="44"/>
      <c r="VL236" s="44"/>
      <c r="VM236" s="44"/>
      <c r="VN236" s="44"/>
      <c r="VO236" s="44"/>
      <c r="VP236" s="44"/>
      <c r="VQ236" s="44"/>
      <c r="VR236" s="44"/>
      <c r="VS236" s="44"/>
      <c r="VT236" s="44"/>
      <c r="VU236" s="44"/>
      <c r="VV236" s="44"/>
      <c r="VW236" s="44"/>
      <c r="VX236" s="44"/>
      <c r="VY236" s="44"/>
      <c r="VZ236" s="44"/>
      <c r="WA236" s="44"/>
      <c r="WB236" s="44"/>
      <c r="WC236" s="44"/>
      <c r="WD236" s="44"/>
      <c r="WE236" s="44"/>
      <c r="WF236" s="44"/>
      <c r="WG236" s="44"/>
      <c r="WH236" s="44"/>
      <c r="WI236" s="44"/>
      <c r="WJ236" s="44"/>
      <c r="WK236" s="44"/>
      <c r="WL236" s="44"/>
      <c r="WM236" s="44"/>
      <c r="WN236" s="44"/>
      <c r="WO236" s="44"/>
      <c r="WP236" s="44"/>
      <c r="WQ236" s="44"/>
      <c r="WR236" s="44"/>
      <c r="WS236" s="44"/>
      <c r="WT236" s="44"/>
      <c r="WU236" s="44"/>
      <c r="WV236" s="44"/>
      <c r="WW236" s="44"/>
      <c r="WX236" s="44"/>
      <c r="WY236" s="44"/>
      <c r="WZ236" s="44"/>
      <c r="XA236" s="44"/>
      <c r="XB236" s="44"/>
      <c r="XC236" s="44"/>
      <c r="XD236" s="44"/>
      <c r="XE236" s="44"/>
      <c r="XF236" s="44"/>
      <c r="XG236" s="44"/>
      <c r="XH236" s="44"/>
      <c r="XI236" s="44"/>
      <c r="XJ236" s="44"/>
      <c r="XK236" s="44"/>
      <c r="XL236" s="44"/>
      <c r="XM236" s="44"/>
      <c r="XN236" s="44"/>
      <c r="XO236" s="44"/>
      <c r="XP236" s="44"/>
      <c r="XQ236" s="44"/>
      <c r="XR236" s="44"/>
      <c r="XS236" s="44"/>
      <c r="XT236" s="44"/>
      <c r="XU236" s="44"/>
      <c r="XV236" s="44"/>
      <c r="XW236" s="44"/>
      <c r="XX236" s="44"/>
      <c r="XY236" s="44"/>
      <c r="XZ236" s="44"/>
      <c r="YA236" s="44"/>
      <c r="YB236" s="44"/>
      <c r="YC236" s="44"/>
      <c r="YD236" s="44"/>
      <c r="YE236" s="44"/>
      <c r="YF236" s="44"/>
      <c r="YG236" s="44"/>
      <c r="YH236" s="44"/>
      <c r="YI236" s="44"/>
      <c r="YJ236" s="44"/>
      <c r="YK236" s="44"/>
      <c r="YL236" s="44"/>
      <c r="YM236" s="44"/>
      <c r="YN236" s="44"/>
      <c r="YO236" s="44"/>
      <c r="YP236" s="44"/>
      <c r="YQ236" s="44"/>
      <c r="YR236" s="44"/>
      <c r="YS236" s="44"/>
      <c r="YT236" s="44"/>
      <c r="YU236" s="44"/>
      <c r="YV236" s="44"/>
      <c r="YW236" s="44"/>
      <c r="YX236" s="44"/>
      <c r="YY236" s="44"/>
      <c r="YZ236" s="44"/>
      <c r="ZA236" s="44"/>
      <c r="ZB236" s="44"/>
      <c r="ZC236" s="44"/>
      <c r="ZD236" s="44"/>
      <c r="ZE236" s="44"/>
      <c r="ZF236" s="44"/>
      <c r="ZG236" s="44"/>
      <c r="ZH236" s="44"/>
      <c r="ZI236" s="44"/>
      <c r="ZJ236" s="44"/>
      <c r="ZK236" s="44"/>
      <c r="ZL236" s="44"/>
      <c r="ZM236" s="44"/>
      <c r="ZN236" s="44"/>
      <c r="ZO236" s="44"/>
      <c r="ZP236" s="44"/>
      <c r="ZQ236" s="44"/>
      <c r="ZR236" s="44"/>
      <c r="ZS236" s="44"/>
      <c r="ZT236" s="44"/>
      <c r="ZU236" s="44"/>
      <c r="ZV236" s="44"/>
      <c r="ZW236" s="44"/>
      <c r="ZX236" s="44"/>
      <c r="ZY236" s="44"/>
      <c r="ZZ236" s="44"/>
      <c r="AAA236" s="44"/>
      <c r="AAB236" s="44"/>
      <c r="AAC236" s="44"/>
      <c r="AAD236" s="44"/>
      <c r="AAE236" s="44"/>
      <c r="AAF236" s="44"/>
      <c r="AAG236" s="44"/>
      <c r="AAH236" s="44"/>
      <c r="AAI236" s="44"/>
      <c r="AAJ236" s="44"/>
      <c r="AAK236" s="44"/>
      <c r="AAL236" s="44"/>
      <c r="AAM236" s="44"/>
      <c r="AAN236" s="44"/>
      <c r="AAO236" s="44"/>
      <c r="AAP236" s="44"/>
      <c r="AAQ236" s="44"/>
      <c r="AAR236" s="44"/>
      <c r="AAS236" s="44"/>
      <c r="AAT236" s="44"/>
      <c r="AAU236" s="44"/>
      <c r="AAV236" s="44"/>
      <c r="AAW236" s="44"/>
      <c r="AAX236" s="44"/>
      <c r="AAY236" s="44"/>
      <c r="AAZ236" s="44"/>
      <c r="ABA236" s="44"/>
      <c r="ABB236" s="44"/>
    </row>
    <row r="237" spans="1:731" ht="13.5" customHeight="1" x14ac:dyDescent="0.2">
      <c r="A237" s="169" t="s">
        <v>87</v>
      </c>
      <c r="B237" s="168"/>
      <c r="C237" s="19"/>
      <c r="D237" s="8"/>
      <c r="E237" s="8"/>
      <c r="F237" s="8"/>
      <c r="G237" s="19"/>
      <c r="H237" s="6"/>
      <c r="I237" s="6"/>
      <c r="J237" s="168"/>
      <c r="K237" s="168"/>
      <c r="L237" s="168"/>
      <c r="M237" s="168"/>
      <c r="N237" s="168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  <c r="IT237" s="44"/>
      <c r="IU237" s="44"/>
      <c r="IV237" s="44"/>
      <c r="IW237" s="44"/>
      <c r="IX237" s="44"/>
      <c r="IY237" s="44"/>
      <c r="IZ237" s="44"/>
      <c r="JA237" s="44"/>
      <c r="JB237" s="44"/>
      <c r="JC237" s="44"/>
      <c r="JD237" s="44"/>
      <c r="JE237" s="44"/>
      <c r="JF237" s="44"/>
      <c r="JG237" s="44"/>
      <c r="JH237" s="44"/>
      <c r="JI237" s="44"/>
      <c r="JJ237" s="44"/>
      <c r="JK237" s="44"/>
      <c r="JL237" s="44"/>
      <c r="JM237" s="44"/>
      <c r="JN237" s="44"/>
      <c r="JO237" s="44"/>
      <c r="JP237" s="44"/>
      <c r="JQ237" s="44"/>
      <c r="JR237" s="44"/>
      <c r="JS237" s="44"/>
      <c r="JT237" s="44"/>
      <c r="JU237" s="44"/>
      <c r="JV237" s="44"/>
      <c r="JW237" s="44"/>
      <c r="JX237" s="44"/>
      <c r="JY237" s="44"/>
      <c r="JZ237" s="44"/>
      <c r="KA237" s="44"/>
      <c r="KB237" s="44"/>
      <c r="KC237" s="44"/>
      <c r="KD237" s="44"/>
      <c r="KE237" s="44"/>
      <c r="KF237" s="44"/>
      <c r="KG237" s="44"/>
      <c r="KH237" s="44"/>
      <c r="KI237" s="44"/>
      <c r="KJ237" s="44"/>
      <c r="KK237" s="44"/>
      <c r="KL237" s="44"/>
      <c r="KM237" s="44"/>
      <c r="KN237" s="44"/>
      <c r="KO237" s="44"/>
      <c r="KP237" s="44"/>
      <c r="KQ237" s="44"/>
      <c r="KR237" s="44"/>
      <c r="KS237" s="44"/>
      <c r="KT237" s="44"/>
      <c r="KU237" s="44"/>
      <c r="KV237" s="44"/>
      <c r="KW237" s="44"/>
      <c r="KX237" s="44"/>
      <c r="KY237" s="44"/>
      <c r="KZ237" s="44"/>
      <c r="LA237" s="44"/>
      <c r="LB237" s="44"/>
      <c r="LC237" s="44"/>
      <c r="LD237" s="44"/>
      <c r="LE237" s="44"/>
      <c r="LF237" s="44"/>
      <c r="LG237" s="44"/>
      <c r="LH237" s="44"/>
      <c r="LI237" s="44"/>
      <c r="LJ237" s="44"/>
      <c r="LK237" s="44"/>
      <c r="LL237" s="44"/>
      <c r="LM237" s="44"/>
      <c r="LN237" s="44"/>
      <c r="LO237" s="44"/>
      <c r="LP237" s="44"/>
      <c r="LQ237" s="44"/>
      <c r="LR237" s="44"/>
      <c r="LS237" s="44"/>
      <c r="LT237" s="44"/>
      <c r="LU237" s="44"/>
      <c r="LV237" s="44"/>
      <c r="LW237" s="44"/>
      <c r="LX237" s="44"/>
      <c r="LY237" s="44"/>
      <c r="LZ237" s="44"/>
      <c r="MA237" s="44"/>
      <c r="MB237" s="44"/>
      <c r="MC237" s="44"/>
      <c r="MD237" s="44"/>
      <c r="ME237" s="44"/>
      <c r="MF237" s="44"/>
      <c r="MG237" s="44"/>
      <c r="MH237" s="44"/>
      <c r="MI237" s="44"/>
      <c r="MJ237" s="44"/>
      <c r="MK237" s="44"/>
      <c r="ML237" s="44"/>
      <c r="MM237" s="44"/>
      <c r="MN237" s="44"/>
      <c r="MO237" s="44"/>
      <c r="MP237" s="44"/>
      <c r="MQ237" s="44"/>
      <c r="MR237" s="44"/>
      <c r="MS237" s="44"/>
      <c r="MT237" s="44"/>
      <c r="MU237" s="44"/>
      <c r="MV237" s="44"/>
      <c r="MW237" s="44"/>
      <c r="MX237" s="44"/>
      <c r="MY237" s="44"/>
      <c r="MZ237" s="44"/>
      <c r="NA237" s="44"/>
      <c r="NB237" s="44"/>
      <c r="NC237" s="44"/>
      <c r="ND237" s="44"/>
      <c r="NE237" s="44"/>
      <c r="NF237" s="44"/>
      <c r="NG237" s="44"/>
      <c r="NH237" s="44"/>
      <c r="NI237" s="44"/>
      <c r="NJ237" s="44"/>
      <c r="NK237" s="44"/>
      <c r="NL237" s="44"/>
      <c r="NM237" s="44"/>
      <c r="NN237" s="44"/>
      <c r="NO237" s="44"/>
      <c r="NP237" s="44"/>
      <c r="NQ237" s="44"/>
      <c r="NR237" s="44"/>
      <c r="NS237" s="44"/>
      <c r="NT237" s="44"/>
      <c r="NU237" s="44"/>
      <c r="NV237" s="44"/>
      <c r="NW237" s="44"/>
      <c r="NX237" s="44"/>
      <c r="NY237" s="44"/>
      <c r="NZ237" s="44"/>
      <c r="OA237" s="44"/>
      <c r="OB237" s="44"/>
      <c r="OC237" s="44"/>
      <c r="OD237" s="44"/>
      <c r="OE237" s="44"/>
      <c r="OF237" s="44"/>
      <c r="OG237" s="44"/>
      <c r="OH237" s="44"/>
      <c r="OI237" s="44"/>
      <c r="OJ237" s="44"/>
      <c r="OK237" s="44"/>
      <c r="OL237" s="44"/>
      <c r="OM237" s="44"/>
      <c r="ON237" s="44"/>
      <c r="OO237" s="44"/>
      <c r="OP237" s="44"/>
      <c r="OQ237" s="44"/>
      <c r="OR237" s="44"/>
      <c r="OS237" s="44"/>
      <c r="OT237" s="44"/>
      <c r="OU237" s="44"/>
      <c r="OV237" s="44"/>
      <c r="OW237" s="44"/>
      <c r="OX237" s="44"/>
      <c r="OY237" s="44"/>
      <c r="OZ237" s="44"/>
      <c r="PA237" s="44"/>
      <c r="PB237" s="44"/>
      <c r="PC237" s="44"/>
      <c r="PD237" s="44"/>
      <c r="PE237" s="44"/>
      <c r="PF237" s="44"/>
      <c r="PG237" s="44"/>
      <c r="PH237" s="44"/>
      <c r="PI237" s="44"/>
      <c r="PJ237" s="44"/>
      <c r="PK237" s="44"/>
      <c r="PL237" s="44"/>
      <c r="PM237" s="44"/>
      <c r="PN237" s="44"/>
      <c r="PO237" s="44"/>
      <c r="PP237" s="44"/>
      <c r="PQ237" s="44"/>
      <c r="PR237" s="44"/>
      <c r="PS237" s="44"/>
      <c r="PT237" s="44"/>
      <c r="PU237" s="44"/>
      <c r="PV237" s="44"/>
      <c r="PW237" s="44"/>
      <c r="PX237" s="44"/>
      <c r="PY237" s="44"/>
      <c r="PZ237" s="44"/>
      <c r="QA237" s="44"/>
      <c r="QB237" s="44"/>
      <c r="QC237" s="44"/>
      <c r="QD237" s="44"/>
      <c r="QE237" s="44"/>
      <c r="QF237" s="44"/>
      <c r="QG237" s="44"/>
      <c r="QH237" s="44"/>
      <c r="QI237" s="44"/>
      <c r="QJ237" s="44"/>
      <c r="QK237" s="44"/>
      <c r="QL237" s="44"/>
      <c r="QM237" s="44"/>
      <c r="QN237" s="44"/>
      <c r="QO237" s="44"/>
      <c r="QP237" s="44"/>
      <c r="QQ237" s="44"/>
      <c r="QR237" s="44"/>
      <c r="QS237" s="44"/>
      <c r="QT237" s="44"/>
      <c r="QU237" s="44"/>
      <c r="QV237" s="44"/>
      <c r="QW237" s="44"/>
      <c r="QX237" s="44"/>
      <c r="QY237" s="44"/>
      <c r="QZ237" s="44"/>
      <c r="RA237" s="44"/>
      <c r="RB237" s="44"/>
      <c r="RC237" s="44"/>
      <c r="RD237" s="44"/>
      <c r="RE237" s="44"/>
      <c r="RF237" s="44"/>
      <c r="RG237" s="44"/>
      <c r="RH237" s="44"/>
      <c r="RI237" s="44"/>
      <c r="RJ237" s="44"/>
      <c r="RK237" s="44"/>
      <c r="RL237" s="44"/>
      <c r="RM237" s="44"/>
      <c r="RN237" s="44"/>
      <c r="RO237" s="44"/>
      <c r="RP237" s="44"/>
      <c r="RQ237" s="44"/>
      <c r="RR237" s="44"/>
      <c r="RS237" s="44"/>
      <c r="RT237" s="44"/>
      <c r="RU237" s="44"/>
      <c r="RV237" s="44"/>
      <c r="RW237" s="44"/>
      <c r="RX237" s="44"/>
      <c r="RY237" s="44"/>
      <c r="RZ237" s="44"/>
      <c r="SA237" s="44"/>
      <c r="SB237" s="44"/>
      <c r="SC237" s="44"/>
      <c r="SD237" s="44"/>
      <c r="SE237" s="44"/>
      <c r="SF237" s="44"/>
      <c r="SG237" s="44"/>
      <c r="SH237" s="44"/>
      <c r="SI237" s="44"/>
      <c r="SJ237" s="44"/>
      <c r="SK237" s="44"/>
      <c r="SL237" s="44"/>
      <c r="SM237" s="44"/>
      <c r="SN237" s="44"/>
      <c r="SO237" s="44"/>
      <c r="SP237" s="44"/>
      <c r="SQ237" s="44"/>
      <c r="SR237" s="44"/>
      <c r="SS237" s="44"/>
      <c r="ST237" s="44"/>
      <c r="SU237" s="44"/>
      <c r="SV237" s="44"/>
      <c r="SW237" s="44"/>
      <c r="SX237" s="44"/>
      <c r="SY237" s="44"/>
      <c r="SZ237" s="44"/>
      <c r="TA237" s="44"/>
      <c r="TB237" s="44"/>
      <c r="TC237" s="44"/>
      <c r="TD237" s="44"/>
      <c r="TE237" s="44"/>
      <c r="TF237" s="44"/>
      <c r="TG237" s="44"/>
      <c r="TH237" s="44"/>
      <c r="TI237" s="44"/>
      <c r="TJ237" s="44"/>
      <c r="TK237" s="44"/>
      <c r="TL237" s="44"/>
      <c r="TM237" s="44"/>
      <c r="TN237" s="44"/>
      <c r="TO237" s="44"/>
      <c r="TP237" s="44"/>
      <c r="TQ237" s="44"/>
      <c r="TR237" s="44"/>
      <c r="TS237" s="44"/>
      <c r="TT237" s="44"/>
      <c r="TU237" s="44"/>
      <c r="TV237" s="44"/>
      <c r="TW237" s="44"/>
      <c r="TX237" s="44"/>
      <c r="TY237" s="44"/>
      <c r="TZ237" s="44"/>
      <c r="UA237" s="44"/>
      <c r="UB237" s="44"/>
      <c r="UC237" s="44"/>
      <c r="UD237" s="44"/>
      <c r="UE237" s="44"/>
      <c r="UF237" s="44"/>
      <c r="UG237" s="44"/>
      <c r="UH237" s="44"/>
      <c r="UI237" s="44"/>
      <c r="UJ237" s="44"/>
      <c r="UK237" s="44"/>
      <c r="UL237" s="44"/>
      <c r="UM237" s="44"/>
      <c r="UN237" s="44"/>
      <c r="UO237" s="44"/>
      <c r="UP237" s="44"/>
      <c r="UQ237" s="44"/>
      <c r="UR237" s="44"/>
      <c r="US237" s="44"/>
      <c r="UT237" s="44"/>
      <c r="UU237" s="44"/>
      <c r="UV237" s="44"/>
      <c r="UW237" s="44"/>
      <c r="UX237" s="44"/>
      <c r="UY237" s="44"/>
      <c r="UZ237" s="44"/>
      <c r="VA237" s="44"/>
      <c r="VB237" s="44"/>
      <c r="VC237" s="44"/>
      <c r="VD237" s="44"/>
      <c r="VE237" s="44"/>
      <c r="VF237" s="44"/>
      <c r="VG237" s="44"/>
      <c r="VH237" s="44"/>
      <c r="VI237" s="44"/>
      <c r="VJ237" s="44"/>
      <c r="VK237" s="44"/>
      <c r="VL237" s="44"/>
      <c r="VM237" s="44"/>
      <c r="VN237" s="44"/>
      <c r="VO237" s="44"/>
      <c r="VP237" s="44"/>
      <c r="VQ237" s="44"/>
      <c r="VR237" s="44"/>
      <c r="VS237" s="44"/>
      <c r="VT237" s="44"/>
      <c r="VU237" s="44"/>
      <c r="VV237" s="44"/>
      <c r="VW237" s="44"/>
      <c r="VX237" s="44"/>
      <c r="VY237" s="44"/>
      <c r="VZ237" s="44"/>
      <c r="WA237" s="44"/>
      <c r="WB237" s="44"/>
      <c r="WC237" s="44"/>
      <c r="WD237" s="44"/>
      <c r="WE237" s="44"/>
      <c r="WF237" s="44"/>
      <c r="WG237" s="44"/>
      <c r="WH237" s="44"/>
      <c r="WI237" s="44"/>
      <c r="WJ237" s="44"/>
      <c r="WK237" s="44"/>
      <c r="WL237" s="44"/>
      <c r="WM237" s="44"/>
      <c r="WN237" s="44"/>
      <c r="WO237" s="44"/>
      <c r="WP237" s="44"/>
      <c r="WQ237" s="44"/>
      <c r="WR237" s="44"/>
      <c r="WS237" s="44"/>
      <c r="WT237" s="44"/>
      <c r="WU237" s="44"/>
      <c r="WV237" s="44"/>
      <c r="WW237" s="44"/>
      <c r="WX237" s="44"/>
      <c r="WY237" s="44"/>
      <c r="WZ237" s="44"/>
      <c r="XA237" s="44"/>
      <c r="XB237" s="44"/>
      <c r="XC237" s="44"/>
      <c r="XD237" s="44"/>
      <c r="XE237" s="44"/>
      <c r="XF237" s="44"/>
      <c r="XG237" s="44"/>
      <c r="XH237" s="44"/>
      <c r="XI237" s="44"/>
      <c r="XJ237" s="44"/>
      <c r="XK237" s="44"/>
      <c r="XL237" s="44"/>
      <c r="XM237" s="44"/>
      <c r="XN237" s="44"/>
      <c r="XO237" s="44"/>
      <c r="XP237" s="44"/>
      <c r="XQ237" s="44"/>
      <c r="XR237" s="44"/>
      <c r="XS237" s="44"/>
      <c r="XT237" s="44"/>
      <c r="XU237" s="44"/>
      <c r="XV237" s="44"/>
      <c r="XW237" s="44"/>
      <c r="XX237" s="44"/>
      <c r="XY237" s="44"/>
      <c r="XZ237" s="44"/>
      <c r="YA237" s="44"/>
      <c r="YB237" s="44"/>
      <c r="YC237" s="44"/>
      <c r="YD237" s="44"/>
      <c r="YE237" s="44"/>
      <c r="YF237" s="44"/>
      <c r="YG237" s="44"/>
      <c r="YH237" s="44"/>
      <c r="YI237" s="44"/>
      <c r="YJ237" s="44"/>
      <c r="YK237" s="44"/>
      <c r="YL237" s="44"/>
      <c r="YM237" s="44"/>
      <c r="YN237" s="44"/>
      <c r="YO237" s="44"/>
      <c r="YP237" s="44"/>
      <c r="YQ237" s="44"/>
      <c r="YR237" s="44"/>
      <c r="YS237" s="44"/>
      <c r="YT237" s="44"/>
      <c r="YU237" s="44"/>
      <c r="YV237" s="44"/>
      <c r="YW237" s="44"/>
      <c r="YX237" s="44"/>
      <c r="YY237" s="44"/>
      <c r="YZ237" s="44"/>
      <c r="ZA237" s="44"/>
      <c r="ZB237" s="44"/>
      <c r="ZC237" s="44"/>
      <c r="ZD237" s="44"/>
      <c r="ZE237" s="44"/>
      <c r="ZF237" s="44"/>
      <c r="ZG237" s="44"/>
      <c r="ZH237" s="44"/>
      <c r="ZI237" s="44"/>
      <c r="ZJ237" s="44"/>
      <c r="ZK237" s="44"/>
      <c r="ZL237" s="44"/>
      <c r="ZM237" s="44"/>
      <c r="ZN237" s="44"/>
      <c r="ZO237" s="44"/>
      <c r="ZP237" s="44"/>
      <c r="ZQ237" s="44"/>
      <c r="ZR237" s="44"/>
      <c r="ZS237" s="44"/>
      <c r="ZT237" s="44"/>
      <c r="ZU237" s="44"/>
      <c r="ZV237" s="44"/>
      <c r="ZW237" s="44"/>
      <c r="ZX237" s="44"/>
      <c r="ZY237" s="44"/>
      <c r="ZZ237" s="44"/>
      <c r="AAA237" s="44"/>
      <c r="AAB237" s="44"/>
      <c r="AAC237" s="44"/>
      <c r="AAD237" s="44"/>
      <c r="AAE237" s="44"/>
      <c r="AAF237" s="44"/>
      <c r="AAG237" s="44"/>
      <c r="AAH237" s="44"/>
      <c r="AAI237" s="44"/>
      <c r="AAJ237" s="44"/>
      <c r="AAK237" s="44"/>
      <c r="AAL237" s="44"/>
      <c r="AAM237" s="44"/>
      <c r="AAN237" s="44"/>
      <c r="AAO237" s="44"/>
      <c r="AAP237" s="44"/>
      <c r="AAQ237" s="44"/>
      <c r="AAR237" s="44"/>
      <c r="AAS237" s="44"/>
      <c r="AAT237" s="44"/>
      <c r="AAU237" s="44"/>
      <c r="AAV237" s="44"/>
      <c r="AAW237" s="44"/>
      <c r="AAX237" s="44"/>
      <c r="AAY237" s="44"/>
      <c r="AAZ237" s="44"/>
      <c r="ABA237" s="44"/>
      <c r="ABB237" s="44"/>
    </row>
    <row r="238" spans="1:731" x14ac:dyDescent="0.2">
      <c r="A238" s="95" t="s">
        <v>24</v>
      </c>
      <c r="B238" s="56"/>
      <c r="C238" s="129">
        <f>C237</f>
        <v>0</v>
      </c>
      <c r="D238" s="129">
        <f t="shared" ref="D238:G238" si="34">D237</f>
        <v>0</v>
      </c>
      <c r="E238" s="129">
        <f t="shared" si="34"/>
        <v>0</v>
      </c>
      <c r="F238" s="129">
        <f t="shared" si="34"/>
        <v>0</v>
      </c>
      <c r="G238" s="129">
        <f t="shared" si="34"/>
        <v>0</v>
      </c>
      <c r="H238" s="129"/>
      <c r="I238" s="55"/>
      <c r="J238" s="55"/>
      <c r="K238" s="55"/>
      <c r="L238" s="55"/>
      <c r="M238" s="55"/>
      <c r="N238" s="55"/>
      <c r="S238" s="1"/>
      <c r="T238" s="1"/>
      <c r="U238" s="1"/>
      <c r="V238" s="1"/>
      <c r="W238" s="1"/>
      <c r="X238" s="1"/>
      <c r="Y238" s="1"/>
      <c r="Z238" s="1"/>
      <c r="AA238" s="1"/>
    </row>
    <row r="239" spans="1:731" x14ac:dyDescent="0.2">
      <c r="A239" s="95" t="s">
        <v>59</v>
      </c>
      <c r="B239" s="56"/>
      <c r="C239" s="129"/>
      <c r="D239" s="129"/>
      <c r="E239" s="129"/>
      <c r="F239" s="129"/>
      <c r="G239" s="129"/>
      <c r="H239" s="129"/>
      <c r="I239" s="55"/>
      <c r="J239" s="55"/>
      <c r="K239" s="55"/>
      <c r="L239" s="55"/>
      <c r="M239" s="55"/>
      <c r="N239" s="55"/>
      <c r="S239" s="1"/>
      <c r="T239" s="1"/>
      <c r="U239" s="1"/>
      <c r="V239" s="1"/>
      <c r="W239" s="1"/>
      <c r="X239" s="1"/>
      <c r="Y239" s="1"/>
      <c r="Z239" s="1"/>
      <c r="AA239" s="1"/>
    </row>
    <row r="240" spans="1:731" x14ac:dyDescent="0.2">
      <c r="A240" s="95" t="s">
        <v>132</v>
      </c>
      <c r="B240" s="53"/>
      <c r="C240" s="59">
        <f>C236</f>
        <v>8879.6</v>
      </c>
      <c r="D240" s="59">
        <f t="shared" ref="D240:G240" si="35">D236</f>
        <v>0</v>
      </c>
      <c r="E240" s="59">
        <f t="shared" si="35"/>
        <v>8879.6</v>
      </c>
      <c r="F240" s="59">
        <f t="shared" si="35"/>
        <v>0</v>
      </c>
      <c r="G240" s="59">
        <f t="shared" si="35"/>
        <v>1793.2</v>
      </c>
      <c r="H240" s="55"/>
      <c r="I240" s="55"/>
      <c r="J240" s="53"/>
      <c r="K240" s="53"/>
      <c r="L240" s="53"/>
      <c r="M240" s="53"/>
      <c r="N240" s="53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  <c r="IW240" s="44"/>
      <c r="IX240" s="44"/>
      <c r="IY240" s="44"/>
      <c r="IZ240" s="44"/>
      <c r="JA240" s="44"/>
      <c r="JB240" s="44"/>
      <c r="JC240" s="44"/>
      <c r="JD240" s="44"/>
      <c r="JE240" s="44"/>
      <c r="JF240" s="44"/>
      <c r="JG240" s="44"/>
      <c r="JH240" s="44"/>
      <c r="JI240" s="44"/>
      <c r="JJ240" s="44"/>
      <c r="JK240" s="44"/>
      <c r="JL240" s="44"/>
      <c r="JM240" s="44"/>
      <c r="JN240" s="44"/>
      <c r="JO240" s="44"/>
      <c r="JP240" s="44"/>
      <c r="JQ240" s="44"/>
      <c r="JR240" s="44"/>
      <c r="JS240" s="44"/>
      <c r="JT240" s="44"/>
      <c r="JU240" s="44"/>
      <c r="JV240" s="44"/>
      <c r="JW240" s="44"/>
      <c r="JX240" s="44"/>
      <c r="JY240" s="44"/>
      <c r="JZ240" s="44"/>
      <c r="KA240" s="44"/>
      <c r="KB240" s="44"/>
      <c r="KC240" s="44"/>
      <c r="KD240" s="44"/>
      <c r="KE240" s="44"/>
      <c r="KF240" s="44"/>
      <c r="KG240" s="44"/>
      <c r="KH240" s="44"/>
      <c r="KI240" s="44"/>
      <c r="KJ240" s="44"/>
      <c r="KK240" s="44"/>
      <c r="KL240" s="44"/>
      <c r="KM240" s="44"/>
      <c r="KN240" s="44"/>
      <c r="KO240" s="44"/>
      <c r="KP240" s="44"/>
      <c r="KQ240" s="44"/>
      <c r="KR240" s="44"/>
      <c r="KS240" s="44"/>
      <c r="KT240" s="44"/>
      <c r="KU240" s="44"/>
      <c r="KV240" s="44"/>
      <c r="KW240" s="44"/>
      <c r="KX240" s="44"/>
      <c r="KY240" s="44"/>
      <c r="KZ240" s="44"/>
      <c r="LA240" s="44"/>
      <c r="LB240" s="44"/>
      <c r="LC240" s="44"/>
      <c r="LD240" s="44"/>
      <c r="LE240" s="44"/>
      <c r="LF240" s="44"/>
      <c r="LG240" s="44"/>
      <c r="LH240" s="44"/>
      <c r="LI240" s="44"/>
      <c r="LJ240" s="44"/>
      <c r="LK240" s="44"/>
      <c r="LL240" s="44"/>
      <c r="LM240" s="44"/>
      <c r="LN240" s="44"/>
      <c r="LO240" s="44"/>
      <c r="LP240" s="44"/>
      <c r="LQ240" s="44"/>
      <c r="LR240" s="44"/>
      <c r="LS240" s="44"/>
      <c r="LT240" s="44"/>
      <c r="LU240" s="44"/>
      <c r="LV240" s="44"/>
      <c r="LW240" s="44"/>
      <c r="LX240" s="44"/>
      <c r="LY240" s="44"/>
      <c r="LZ240" s="44"/>
      <c r="MA240" s="44"/>
      <c r="MB240" s="44"/>
      <c r="MC240" s="44"/>
      <c r="MD240" s="44"/>
      <c r="ME240" s="44"/>
      <c r="MF240" s="44"/>
      <c r="MG240" s="44"/>
      <c r="MH240" s="44"/>
      <c r="MI240" s="44"/>
      <c r="MJ240" s="44"/>
      <c r="MK240" s="44"/>
      <c r="ML240" s="44"/>
      <c r="MM240" s="44"/>
      <c r="MN240" s="44"/>
      <c r="MO240" s="44"/>
      <c r="MP240" s="44"/>
      <c r="MQ240" s="44"/>
      <c r="MR240" s="44"/>
      <c r="MS240" s="44"/>
      <c r="MT240" s="44"/>
      <c r="MU240" s="44"/>
      <c r="MV240" s="44"/>
      <c r="MW240" s="44"/>
      <c r="MX240" s="44"/>
      <c r="MY240" s="44"/>
      <c r="MZ240" s="44"/>
      <c r="NA240" s="44"/>
      <c r="NB240" s="44"/>
      <c r="NC240" s="44"/>
      <c r="ND240" s="44"/>
      <c r="NE240" s="44"/>
      <c r="NF240" s="44"/>
      <c r="NG240" s="44"/>
      <c r="NH240" s="44"/>
      <c r="NI240" s="44"/>
      <c r="NJ240" s="44"/>
      <c r="NK240" s="44"/>
      <c r="NL240" s="44"/>
      <c r="NM240" s="44"/>
      <c r="NN240" s="44"/>
      <c r="NO240" s="44"/>
      <c r="NP240" s="44"/>
      <c r="NQ240" s="44"/>
      <c r="NR240" s="44"/>
      <c r="NS240" s="44"/>
      <c r="NT240" s="44"/>
      <c r="NU240" s="44"/>
      <c r="NV240" s="44"/>
      <c r="NW240" s="44"/>
      <c r="NX240" s="44"/>
      <c r="NY240" s="44"/>
      <c r="NZ240" s="44"/>
      <c r="OA240" s="44"/>
      <c r="OB240" s="44"/>
      <c r="OC240" s="44"/>
      <c r="OD240" s="44"/>
      <c r="OE240" s="44"/>
      <c r="OF240" s="44"/>
      <c r="OG240" s="44"/>
      <c r="OH240" s="44"/>
      <c r="OI240" s="44"/>
      <c r="OJ240" s="44"/>
      <c r="OK240" s="44"/>
      <c r="OL240" s="44"/>
      <c r="OM240" s="44"/>
      <c r="ON240" s="44"/>
      <c r="OO240" s="44"/>
      <c r="OP240" s="44"/>
      <c r="OQ240" s="44"/>
      <c r="OR240" s="44"/>
      <c r="OS240" s="44"/>
      <c r="OT240" s="44"/>
      <c r="OU240" s="44"/>
      <c r="OV240" s="44"/>
      <c r="OW240" s="44"/>
      <c r="OX240" s="44"/>
      <c r="OY240" s="44"/>
      <c r="OZ240" s="44"/>
      <c r="PA240" s="44"/>
      <c r="PB240" s="44"/>
      <c r="PC240" s="44"/>
      <c r="PD240" s="44"/>
      <c r="PE240" s="44"/>
      <c r="PF240" s="44"/>
      <c r="PG240" s="44"/>
      <c r="PH240" s="44"/>
      <c r="PI240" s="44"/>
      <c r="PJ240" s="44"/>
      <c r="PK240" s="44"/>
      <c r="PL240" s="44"/>
      <c r="PM240" s="44"/>
      <c r="PN240" s="44"/>
      <c r="PO240" s="44"/>
      <c r="PP240" s="44"/>
      <c r="PQ240" s="44"/>
      <c r="PR240" s="44"/>
      <c r="PS240" s="44"/>
      <c r="PT240" s="44"/>
      <c r="PU240" s="44"/>
      <c r="PV240" s="44"/>
      <c r="PW240" s="44"/>
      <c r="PX240" s="44"/>
      <c r="PY240" s="44"/>
      <c r="PZ240" s="44"/>
      <c r="QA240" s="44"/>
      <c r="QB240" s="44"/>
      <c r="QC240" s="44"/>
      <c r="QD240" s="44"/>
      <c r="QE240" s="44"/>
      <c r="QF240" s="44"/>
      <c r="QG240" s="44"/>
      <c r="QH240" s="44"/>
      <c r="QI240" s="44"/>
      <c r="QJ240" s="44"/>
      <c r="QK240" s="44"/>
      <c r="QL240" s="44"/>
      <c r="QM240" s="44"/>
      <c r="QN240" s="44"/>
      <c r="QO240" s="44"/>
      <c r="QP240" s="44"/>
      <c r="QQ240" s="44"/>
      <c r="QR240" s="44"/>
      <c r="QS240" s="44"/>
      <c r="QT240" s="44"/>
      <c r="QU240" s="44"/>
      <c r="QV240" s="44"/>
      <c r="QW240" s="44"/>
      <c r="QX240" s="44"/>
      <c r="QY240" s="44"/>
      <c r="QZ240" s="44"/>
      <c r="RA240" s="44"/>
      <c r="RB240" s="44"/>
      <c r="RC240" s="44"/>
      <c r="RD240" s="44"/>
      <c r="RE240" s="44"/>
      <c r="RF240" s="44"/>
      <c r="RG240" s="44"/>
      <c r="RH240" s="44"/>
      <c r="RI240" s="44"/>
      <c r="RJ240" s="44"/>
      <c r="RK240" s="44"/>
      <c r="RL240" s="44"/>
      <c r="RM240" s="44"/>
      <c r="RN240" s="44"/>
      <c r="RO240" s="44"/>
      <c r="RP240" s="44"/>
      <c r="RQ240" s="44"/>
      <c r="RR240" s="44"/>
      <c r="RS240" s="44"/>
      <c r="RT240" s="44"/>
      <c r="RU240" s="44"/>
      <c r="RV240" s="44"/>
      <c r="RW240" s="44"/>
      <c r="RX240" s="44"/>
      <c r="RY240" s="44"/>
      <c r="RZ240" s="44"/>
      <c r="SA240" s="44"/>
      <c r="SB240" s="44"/>
      <c r="SC240" s="44"/>
      <c r="SD240" s="44"/>
      <c r="SE240" s="44"/>
      <c r="SF240" s="44"/>
      <c r="SG240" s="44"/>
      <c r="SH240" s="44"/>
      <c r="SI240" s="44"/>
      <c r="SJ240" s="44"/>
      <c r="SK240" s="44"/>
      <c r="SL240" s="44"/>
      <c r="SM240" s="44"/>
      <c r="SN240" s="44"/>
      <c r="SO240" s="44"/>
      <c r="SP240" s="44"/>
      <c r="SQ240" s="44"/>
      <c r="SR240" s="44"/>
      <c r="SS240" s="44"/>
      <c r="ST240" s="44"/>
      <c r="SU240" s="44"/>
      <c r="SV240" s="44"/>
      <c r="SW240" s="44"/>
      <c r="SX240" s="44"/>
      <c r="SY240" s="44"/>
      <c r="SZ240" s="44"/>
      <c r="TA240" s="44"/>
      <c r="TB240" s="44"/>
      <c r="TC240" s="44"/>
      <c r="TD240" s="44"/>
      <c r="TE240" s="44"/>
      <c r="TF240" s="44"/>
      <c r="TG240" s="44"/>
      <c r="TH240" s="44"/>
      <c r="TI240" s="44"/>
      <c r="TJ240" s="44"/>
      <c r="TK240" s="44"/>
      <c r="TL240" s="44"/>
      <c r="TM240" s="44"/>
      <c r="TN240" s="44"/>
      <c r="TO240" s="44"/>
      <c r="TP240" s="44"/>
      <c r="TQ240" s="44"/>
      <c r="TR240" s="44"/>
      <c r="TS240" s="44"/>
      <c r="TT240" s="44"/>
      <c r="TU240" s="44"/>
      <c r="TV240" s="44"/>
      <c r="TW240" s="44"/>
      <c r="TX240" s="44"/>
      <c r="TY240" s="44"/>
      <c r="TZ240" s="44"/>
      <c r="UA240" s="44"/>
      <c r="UB240" s="44"/>
      <c r="UC240" s="44"/>
      <c r="UD240" s="44"/>
      <c r="UE240" s="44"/>
      <c r="UF240" s="44"/>
      <c r="UG240" s="44"/>
      <c r="UH240" s="44"/>
      <c r="UI240" s="44"/>
      <c r="UJ240" s="44"/>
      <c r="UK240" s="44"/>
      <c r="UL240" s="44"/>
      <c r="UM240" s="44"/>
      <c r="UN240" s="44"/>
      <c r="UO240" s="44"/>
      <c r="UP240" s="44"/>
      <c r="UQ240" s="44"/>
      <c r="UR240" s="44"/>
      <c r="US240" s="44"/>
      <c r="UT240" s="44"/>
      <c r="UU240" s="44"/>
      <c r="UV240" s="44"/>
      <c r="UW240" s="44"/>
      <c r="UX240" s="44"/>
      <c r="UY240" s="44"/>
      <c r="UZ240" s="44"/>
      <c r="VA240" s="44"/>
      <c r="VB240" s="44"/>
      <c r="VC240" s="44"/>
      <c r="VD240" s="44"/>
      <c r="VE240" s="44"/>
      <c r="VF240" s="44"/>
      <c r="VG240" s="44"/>
      <c r="VH240" s="44"/>
      <c r="VI240" s="44"/>
      <c r="VJ240" s="44"/>
      <c r="VK240" s="44"/>
      <c r="VL240" s="44"/>
      <c r="VM240" s="44"/>
      <c r="VN240" s="44"/>
      <c r="VO240" s="44"/>
      <c r="VP240" s="44"/>
      <c r="VQ240" s="44"/>
      <c r="VR240" s="44"/>
      <c r="VS240" s="44"/>
      <c r="VT240" s="44"/>
      <c r="VU240" s="44"/>
      <c r="VV240" s="44"/>
      <c r="VW240" s="44"/>
      <c r="VX240" s="44"/>
      <c r="VY240" s="44"/>
      <c r="VZ240" s="44"/>
      <c r="WA240" s="44"/>
      <c r="WB240" s="44"/>
      <c r="WC240" s="44"/>
      <c r="WD240" s="44"/>
      <c r="WE240" s="44"/>
      <c r="WF240" s="44"/>
      <c r="WG240" s="44"/>
      <c r="WH240" s="44"/>
      <c r="WI240" s="44"/>
      <c r="WJ240" s="44"/>
      <c r="WK240" s="44"/>
      <c r="WL240" s="44"/>
      <c r="WM240" s="44"/>
      <c r="WN240" s="44"/>
      <c r="WO240" s="44"/>
      <c r="WP240" s="44"/>
      <c r="WQ240" s="44"/>
      <c r="WR240" s="44"/>
      <c r="WS240" s="44"/>
      <c r="WT240" s="44"/>
      <c r="WU240" s="44"/>
      <c r="WV240" s="44"/>
      <c r="WW240" s="44"/>
      <c r="WX240" s="44"/>
      <c r="WY240" s="44"/>
      <c r="WZ240" s="44"/>
      <c r="XA240" s="44"/>
      <c r="XB240" s="44"/>
      <c r="XC240" s="44"/>
      <c r="XD240" s="44"/>
      <c r="XE240" s="44"/>
      <c r="XF240" s="44"/>
      <c r="XG240" s="44"/>
      <c r="XH240" s="44"/>
      <c r="XI240" s="44"/>
      <c r="XJ240" s="44"/>
      <c r="XK240" s="44"/>
      <c r="XL240" s="44"/>
      <c r="XM240" s="44"/>
      <c r="XN240" s="44"/>
      <c r="XO240" s="44"/>
      <c r="XP240" s="44"/>
      <c r="XQ240" s="44"/>
      <c r="XR240" s="44"/>
      <c r="XS240" s="44"/>
      <c r="XT240" s="44"/>
      <c r="XU240" s="44"/>
      <c r="XV240" s="44"/>
      <c r="XW240" s="44"/>
      <c r="XX240" s="44"/>
      <c r="XY240" s="44"/>
      <c r="XZ240" s="44"/>
      <c r="YA240" s="44"/>
      <c r="YB240" s="44"/>
      <c r="YC240" s="44"/>
      <c r="YD240" s="44"/>
      <c r="YE240" s="44"/>
      <c r="YF240" s="44"/>
      <c r="YG240" s="44"/>
      <c r="YH240" s="44"/>
      <c r="YI240" s="44"/>
      <c r="YJ240" s="44"/>
      <c r="YK240" s="44"/>
      <c r="YL240" s="44"/>
      <c r="YM240" s="44"/>
      <c r="YN240" s="44"/>
      <c r="YO240" s="44"/>
      <c r="YP240" s="44"/>
      <c r="YQ240" s="44"/>
      <c r="YR240" s="44"/>
      <c r="YS240" s="44"/>
      <c r="YT240" s="44"/>
      <c r="YU240" s="44"/>
      <c r="YV240" s="44"/>
      <c r="YW240" s="44"/>
      <c r="YX240" s="44"/>
      <c r="YY240" s="44"/>
      <c r="YZ240" s="44"/>
      <c r="ZA240" s="44"/>
      <c r="ZB240" s="44"/>
      <c r="ZC240" s="44"/>
      <c r="ZD240" s="44"/>
      <c r="ZE240" s="44"/>
      <c r="ZF240" s="44"/>
      <c r="ZG240" s="44"/>
      <c r="ZH240" s="44"/>
      <c r="ZI240" s="44"/>
      <c r="ZJ240" s="44"/>
      <c r="ZK240" s="44"/>
      <c r="ZL240" s="44"/>
      <c r="ZM240" s="44"/>
      <c r="ZN240" s="44"/>
      <c r="ZO240" s="44"/>
      <c r="ZP240" s="44"/>
      <c r="ZQ240" s="44"/>
      <c r="ZR240" s="44"/>
      <c r="ZS240" s="44"/>
      <c r="ZT240" s="44"/>
      <c r="ZU240" s="44"/>
      <c r="ZV240" s="44"/>
      <c r="ZW240" s="44"/>
      <c r="ZX240" s="44"/>
      <c r="ZY240" s="44"/>
      <c r="ZZ240" s="44"/>
      <c r="AAA240" s="44"/>
      <c r="AAB240" s="44"/>
      <c r="AAC240" s="44"/>
      <c r="AAD240" s="44"/>
      <c r="AAE240" s="44"/>
      <c r="AAF240" s="44"/>
      <c r="AAG240" s="44"/>
      <c r="AAH240" s="44"/>
      <c r="AAI240" s="44"/>
      <c r="AAJ240" s="44"/>
      <c r="AAK240" s="44"/>
      <c r="AAL240" s="44"/>
      <c r="AAM240" s="44"/>
      <c r="AAN240" s="44"/>
      <c r="AAO240" s="44"/>
      <c r="AAP240" s="44"/>
      <c r="AAQ240" s="44"/>
      <c r="AAR240" s="44"/>
      <c r="AAS240" s="44"/>
      <c r="AAT240" s="44"/>
      <c r="AAU240" s="44"/>
      <c r="AAV240" s="44"/>
      <c r="AAW240" s="44"/>
      <c r="AAX240" s="44"/>
      <c r="AAY240" s="44"/>
      <c r="AAZ240" s="44"/>
      <c r="ABA240" s="44"/>
      <c r="ABB240" s="44"/>
    </row>
    <row r="241" spans="1:731" x14ac:dyDescent="0.2">
      <c r="A241" s="23" t="s">
        <v>23</v>
      </c>
      <c r="B241" s="23"/>
      <c r="C241" s="60">
        <f>C240+C239+C238</f>
        <v>8879.6</v>
      </c>
      <c r="D241" s="60">
        <f>D240+D239+D238</f>
        <v>0</v>
      </c>
      <c r="E241" s="60">
        <f>E240+E239+E238</f>
        <v>8879.6</v>
      </c>
      <c r="F241" s="60">
        <f>F240+F239+F238</f>
        <v>0</v>
      </c>
      <c r="G241" s="60">
        <f>G240+G239+G238</f>
        <v>1793.2</v>
      </c>
      <c r="H241" s="23"/>
      <c r="I241" s="23"/>
      <c r="J241" s="23"/>
      <c r="K241" s="23"/>
      <c r="L241" s="23"/>
      <c r="M241" s="23"/>
      <c r="N241" s="23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4"/>
      <c r="JA241" s="44"/>
      <c r="JB241" s="44"/>
      <c r="JC241" s="44"/>
      <c r="JD241" s="44"/>
      <c r="JE241" s="44"/>
      <c r="JF241" s="44"/>
      <c r="JG241" s="44"/>
      <c r="JH241" s="44"/>
      <c r="JI241" s="44"/>
      <c r="JJ241" s="44"/>
      <c r="JK241" s="44"/>
      <c r="JL241" s="44"/>
      <c r="JM241" s="44"/>
      <c r="JN241" s="44"/>
      <c r="JO241" s="44"/>
      <c r="JP241" s="44"/>
      <c r="JQ241" s="44"/>
      <c r="JR241" s="44"/>
      <c r="JS241" s="44"/>
      <c r="JT241" s="44"/>
      <c r="JU241" s="44"/>
      <c r="JV241" s="44"/>
      <c r="JW241" s="44"/>
      <c r="JX241" s="44"/>
      <c r="JY241" s="44"/>
      <c r="JZ241" s="44"/>
      <c r="KA241" s="44"/>
      <c r="KB241" s="44"/>
      <c r="KC241" s="44"/>
      <c r="KD241" s="44"/>
      <c r="KE241" s="44"/>
      <c r="KF241" s="44"/>
      <c r="KG241" s="44"/>
      <c r="KH241" s="44"/>
      <c r="KI241" s="44"/>
      <c r="KJ241" s="44"/>
      <c r="KK241" s="44"/>
      <c r="KL241" s="44"/>
      <c r="KM241" s="44"/>
      <c r="KN241" s="44"/>
      <c r="KO241" s="44"/>
      <c r="KP241" s="44"/>
      <c r="KQ241" s="44"/>
      <c r="KR241" s="44"/>
      <c r="KS241" s="44"/>
      <c r="KT241" s="44"/>
      <c r="KU241" s="44"/>
      <c r="KV241" s="44"/>
      <c r="KW241" s="44"/>
      <c r="KX241" s="44"/>
      <c r="KY241" s="44"/>
      <c r="KZ241" s="44"/>
      <c r="LA241" s="44"/>
      <c r="LB241" s="44"/>
      <c r="LC241" s="44"/>
      <c r="LD241" s="44"/>
      <c r="LE241" s="44"/>
      <c r="LF241" s="44"/>
      <c r="LG241" s="44"/>
      <c r="LH241" s="44"/>
      <c r="LI241" s="44"/>
      <c r="LJ241" s="44"/>
      <c r="LK241" s="44"/>
      <c r="LL241" s="44"/>
      <c r="LM241" s="44"/>
      <c r="LN241" s="44"/>
      <c r="LO241" s="44"/>
      <c r="LP241" s="44"/>
      <c r="LQ241" s="44"/>
      <c r="LR241" s="44"/>
      <c r="LS241" s="44"/>
      <c r="LT241" s="44"/>
      <c r="LU241" s="44"/>
      <c r="LV241" s="44"/>
      <c r="LW241" s="44"/>
      <c r="LX241" s="44"/>
      <c r="LY241" s="44"/>
      <c r="LZ241" s="44"/>
      <c r="MA241" s="44"/>
      <c r="MB241" s="44"/>
      <c r="MC241" s="44"/>
      <c r="MD241" s="44"/>
      <c r="ME241" s="44"/>
      <c r="MF241" s="44"/>
      <c r="MG241" s="44"/>
      <c r="MH241" s="44"/>
      <c r="MI241" s="44"/>
      <c r="MJ241" s="44"/>
      <c r="MK241" s="44"/>
      <c r="ML241" s="44"/>
      <c r="MM241" s="44"/>
      <c r="MN241" s="44"/>
      <c r="MO241" s="44"/>
      <c r="MP241" s="44"/>
      <c r="MQ241" s="44"/>
      <c r="MR241" s="44"/>
      <c r="MS241" s="44"/>
      <c r="MT241" s="44"/>
      <c r="MU241" s="44"/>
      <c r="MV241" s="44"/>
      <c r="MW241" s="44"/>
      <c r="MX241" s="44"/>
      <c r="MY241" s="44"/>
      <c r="MZ241" s="44"/>
      <c r="NA241" s="44"/>
      <c r="NB241" s="44"/>
      <c r="NC241" s="44"/>
      <c r="ND241" s="44"/>
      <c r="NE241" s="44"/>
      <c r="NF241" s="44"/>
      <c r="NG241" s="44"/>
      <c r="NH241" s="44"/>
      <c r="NI241" s="44"/>
      <c r="NJ241" s="44"/>
      <c r="NK241" s="44"/>
      <c r="NL241" s="44"/>
      <c r="NM241" s="44"/>
      <c r="NN241" s="44"/>
      <c r="NO241" s="44"/>
      <c r="NP241" s="44"/>
      <c r="NQ241" s="44"/>
      <c r="NR241" s="44"/>
      <c r="NS241" s="44"/>
      <c r="NT241" s="44"/>
      <c r="NU241" s="44"/>
      <c r="NV241" s="44"/>
      <c r="NW241" s="44"/>
      <c r="NX241" s="44"/>
      <c r="NY241" s="44"/>
      <c r="NZ241" s="44"/>
      <c r="OA241" s="44"/>
      <c r="OB241" s="44"/>
      <c r="OC241" s="44"/>
      <c r="OD241" s="44"/>
      <c r="OE241" s="44"/>
      <c r="OF241" s="44"/>
      <c r="OG241" s="44"/>
      <c r="OH241" s="44"/>
      <c r="OI241" s="44"/>
      <c r="OJ241" s="44"/>
      <c r="OK241" s="44"/>
      <c r="OL241" s="44"/>
      <c r="OM241" s="44"/>
      <c r="ON241" s="44"/>
      <c r="OO241" s="44"/>
      <c r="OP241" s="44"/>
      <c r="OQ241" s="44"/>
      <c r="OR241" s="44"/>
      <c r="OS241" s="44"/>
      <c r="OT241" s="44"/>
      <c r="OU241" s="44"/>
      <c r="OV241" s="44"/>
      <c r="OW241" s="44"/>
      <c r="OX241" s="44"/>
      <c r="OY241" s="44"/>
      <c r="OZ241" s="44"/>
      <c r="PA241" s="44"/>
      <c r="PB241" s="44"/>
      <c r="PC241" s="44"/>
      <c r="PD241" s="44"/>
      <c r="PE241" s="44"/>
      <c r="PF241" s="44"/>
      <c r="PG241" s="44"/>
      <c r="PH241" s="44"/>
      <c r="PI241" s="44"/>
      <c r="PJ241" s="44"/>
      <c r="PK241" s="44"/>
      <c r="PL241" s="44"/>
      <c r="PM241" s="44"/>
      <c r="PN241" s="44"/>
      <c r="PO241" s="44"/>
      <c r="PP241" s="44"/>
      <c r="PQ241" s="44"/>
      <c r="PR241" s="44"/>
      <c r="PS241" s="44"/>
      <c r="PT241" s="44"/>
      <c r="PU241" s="44"/>
      <c r="PV241" s="44"/>
      <c r="PW241" s="44"/>
      <c r="PX241" s="44"/>
      <c r="PY241" s="44"/>
      <c r="PZ241" s="44"/>
      <c r="QA241" s="44"/>
      <c r="QB241" s="44"/>
      <c r="QC241" s="44"/>
      <c r="QD241" s="44"/>
      <c r="QE241" s="44"/>
      <c r="QF241" s="44"/>
      <c r="QG241" s="44"/>
      <c r="QH241" s="44"/>
      <c r="QI241" s="44"/>
      <c r="QJ241" s="44"/>
      <c r="QK241" s="44"/>
      <c r="QL241" s="44"/>
      <c r="QM241" s="44"/>
      <c r="QN241" s="44"/>
      <c r="QO241" s="44"/>
      <c r="QP241" s="44"/>
      <c r="QQ241" s="44"/>
      <c r="QR241" s="44"/>
      <c r="QS241" s="44"/>
      <c r="QT241" s="44"/>
      <c r="QU241" s="44"/>
      <c r="QV241" s="44"/>
      <c r="QW241" s="44"/>
      <c r="QX241" s="44"/>
      <c r="QY241" s="44"/>
      <c r="QZ241" s="44"/>
      <c r="RA241" s="44"/>
      <c r="RB241" s="44"/>
      <c r="RC241" s="44"/>
      <c r="RD241" s="44"/>
      <c r="RE241" s="44"/>
      <c r="RF241" s="44"/>
      <c r="RG241" s="44"/>
      <c r="RH241" s="44"/>
      <c r="RI241" s="44"/>
      <c r="RJ241" s="44"/>
      <c r="RK241" s="44"/>
      <c r="RL241" s="44"/>
      <c r="RM241" s="44"/>
      <c r="RN241" s="44"/>
      <c r="RO241" s="44"/>
      <c r="RP241" s="44"/>
      <c r="RQ241" s="44"/>
      <c r="RR241" s="44"/>
      <c r="RS241" s="44"/>
      <c r="RT241" s="44"/>
      <c r="RU241" s="44"/>
      <c r="RV241" s="44"/>
      <c r="RW241" s="44"/>
      <c r="RX241" s="44"/>
      <c r="RY241" s="44"/>
      <c r="RZ241" s="44"/>
      <c r="SA241" s="44"/>
      <c r="SB241" s="44"/>
      <c r="SC241" s="44"/>
      <c r="SD241" s="44"/>
      <c r="SE241" s="44"/>
      <c r="SF241" s="44"/>
      <c r="SG241" s="44"/>
      <c r="SH241" s="44"/>
      <c r="SI241" s="44"/>
      <c r="SJ241" s="44"/>
      <c r="SK241" s="44"/>
      <c r="SL241" s="44"/>
      <c r="SM241" s="44"/>
      <c r="SN241" s="44"/>
      <c r="SO241" s="44"/>
      <c r="SP241" s="44"/>
      <c r="SQ241" s="44"/>
      <c r="SR241" s="44"/>
      <c r="SS241" s="44"/>
      <c r="ST241" s="44"/>
      <c r="SU241" s="44"/>
      <c r="SV241" s="44"/>
      <c r="SW241" s="44"/>
      <c r="SX241" s="44"/>
      <c r="SY241" s="44"/>
      <c r="SZ241" s="44"/>
      <c r="TA241" s="44"/>
      <c r="TB241" s="44"/>
      <c r="TC241" s="44"/>
      <c r="TD241" s="44"/>
      <c r="TE241" s="44"/>
      <c r="TF241" s="44"/>
      <c r="TG241" s="44"/>
      <c r="TH241" s="44"/>
      <c r="TI241" s="44"/>
      <c r="TJ241" s="44"/>
      <c r="TK241" s="44"/>
      <c r="TL241" s="44"/>
      <c r="TM241" s="44"/>
      <c r="TN241" s="44"/>
      <c r="TO241" s="44"/>
      <c r="TP241" s="44"/>
      <c r="TQ241" s="44"/>
      <c r="TR241" s="44"/>
      <c r="TS241" s="44"/>
      <c r="TT241" s="44"/>
      <c r="TU241" s="44"/>
      <c r="TV241" s="44"/>
      <c r="TW241" s="44"/>
      <c r="TX241" s="44"/>
      <c r="TY241" s="44"/>
      <c r="TZ241" s="44"/>
      <c r="UA241" s="44"/>
      <c r="UB241" s="44"/>
      <c r="UC241" s="44"/>
      <c r="UD241" s="44"/>
      <c r="UE241" s="44"/>
      <c r="UF241" s="44"/>
      <c r="UG241" s="44"/>
      <c r="UH241" s="44"/>
      <c r="UI241" s="44"/>
      <c r="UJ241" s="44"/>
      <c r="UK241" s="44"/>
      <c r="UL241" s="44"/>
      <c r="UM241" s="44"/>
      <c r="UN241" s="44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44"/>
      <c r="VP241" s="44"/>
      <c r="VQ241" s="44"/>
      <c r="VR241" s="44"/>
      <c r="VS241" s="44"/>
      <c r="VT241" s="44"/>
      <c r="VU241" s="44"/>
      <c r="VV241" s="44"/>
      <c r="VW241" s="44"/>
      <c r="VX241" s="44"/>
      <c r="VY241" s="44"/>
      <c r="VZ241" s="44"/>
      <c r="WA241" s="44"/>
      <c r="WB241" s="44"/>
      <c r="WC241" s="44"/>
      <c r="WD241" s="44"/>
      <c r="WE241" s="44"/>
      <c r="WF241" s="44"/>
      <c r="WG241" s="44"/>
      <c r="WH241" s="44"/>
      <c r="WI241" s="44"/>
      <c r="WJ241" s="44"/>
      <c r="WK241" s="44"/>
      <c r="WL241" s="44"/>
      <c r="WM241" s="44"/>
      <c r="WN241" s="44"/>
      <c r="WO241" s="44"/>
      <c r="WP241" s="44"/>
      <c r="WQ241" s="44"/>
      <c r="WR241" s="44"/>
      <c r="WS241" s="44"/>
      <c r="WT241" s="44"/>
      <c r="WU241" s="44"/>
      <c r="WV241" s="44"/>
      <c r="WW241" s="44"/>
      <c r="WX241" s="44"/>
      <c r="WY241" s="44"/>
      <c r="WZ241" s="44"/>
      <c r="XA241" s="44"/>
      <c r="XB241" s="44"/>
      <c r="XC241" s="44"/>
      <c r="XD241" s="44"/>
      <c r="XE241" s="44"/>
      <c r="XF241" s="44"/>
      <c r="XG241" s="44"/>
      <c r="XH241" s="44"/>
      <c r="XI241" s="44"/>
      <c r="XJ241" s="44"/>
      <c r="XK241" s="44"/>
      <c r="XL241" s="44"/>
      <c r="XM241" s="44"/>
      <c r="XN241" s="44"/>
      <c r="XO241" s="44"/>
      <c r="XP241" s="44"/>
      <c r="XQ241" s="44"/>
      <c r="XR241" s="44"/>
      <c r="XS241" s="44"/>
      <c r="XT241" s="44"/>
      <c r="XU241" s="44"/>
      <c r="XV241" s="44"/>
      <c r="XW241" s="44"/>
      <c r="XX241" s="44"/>
      <c r="XY241" s="44"/>
      <c r="XZ241" s="44"/>
      <c r="YA241" s="44"/>
      <c r="YB241" s="44"/>
      <c r="YC241" s="44"/>
      <c r="YD241" s="44"/>
      <c r="YE241" s="44"/>
      <c r="YF241" s="44"/>
      <c r="YG241" s="44"/>
      <c r="YH241" s="44"/>
      <c r="YI241" s="44"/>
      <c r="YJ241" s="44"/>
      <c r="YK241" s="44"/>
      <c r="YL241" s="44"/>
      <c r="YM241" s="44"/>
      <c r="YN241" s="44"/>
      <c r="YO241" s="44"/>
      <c r="YP241" s="44"/>
      <c r="YQ241" s="44"/>
      <c r="YR241" s="44"/>
      <c r="YS241" s="44"/>
      <c r="YT241" s="44"/>
      <c r="YU241" s="44"/>
      <c r="YV241" s="44"/>
      <c r="YW241" s="44"/>
      <c r="YX241" s="44"/>
      <c r="YY241" s="44"/>
      <c r="YZ241" s="44"/>
      <c r="ZA241" s="44"/>
      <c r="ZB241" s="44"/>
      <c r="ZC241" s="44"/>
      <c r="ZD241" s="44"/>
      <c r="ZE241" s="44"/>
      <c r="ZF241" s="44"/>
      <c r="ZG241" s="44"/>
      <c r="ZH241" s="44"/>
      <c r="ZI241" s="44"/>
      <c r="ZJ241" s="44"/>
      <c r="ZK241" s="44"/>
      <c r="ZL241" s="44"/>
      <c r="ZM241" s="44"/>
      <c r="ZN241" s="44"/>
      <c r="ZO241" s="44"/>
      <c r="ZP241" s="44"/>
      <c r="ZQ241" s="44"/>
      <c r="ZR241" s="44"/>
      <c r="ZS241" s="44"/>
      <c r="ZT241" s="44"/>
      <c r="ZU241" s="44"/>
      <c r="ZV241" s="44"/>
      <c r="ZW241" s="44"/>
      <c r="ZX241" s="44"/>
      <c r="ZY241" s="44"/>
      <c r="ZZ241" s="44"/>
      <c r="AAA241" s="44"/>
      <c r="AAB241" s="44"/>
      <c r="AAC241" s="44"/>
      <c r="AAD241" s="44"/>
      <c r="AAE241" s="44"/>
      <c r="AAF241" s="44"/>
      <c r="AAG241" s="44"/>
      <c r="AAH241" s="44"/>
      <c r="AAI241" s="44"/>
      <c r="AAJ241" s="44"/>
      <c r="AAK241" s="44"/>
      <c r="AAL241" s="44"/>
      <c r="AAM241" s="44"/>
      <c r="AAN241" s="44"/>
      <c r="AAO241" s="44"/>
      <c r="AAP241" s="44"/>
      <c r="AAQ241" s="44"/>
      <c r="AAR241" s="44"/>
      <c r="AAS241" s="44"/>
      <c r="AAT241" s="44"/>
      <c r="AAU241" s="44"/>
      <c r="AAV241" s="44"/>
      <c r="AAW241" s="44"/>
      <c r="AAX241" s="44"/>
      <c r="AAY241" s="44"/>
      <c r="AAZ241" s="44"/>
      <c r="ABA241" s="44"/>
      <c r="ABB241" s="44"/>
    </row>
    <row r="242" spans="1:731" s="6" customFormat="1" ht="32.25" customHeight="1" x14ac:dyDescent="0.2">
      <c r="A242" s="196" t="s">
        <v>141</v>
      </c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  <c r="JC242" s="44"/>
      <c r="JD242" s="44"/>
      <c r="JE242" s="44"/>
      <c r="JF242" s="44"/>
      <c r="JG242" s="44"/>
      <c r="JH242" s="44"/>
      <c r="JI242" s="44"/>
      <c r="JJ242" s="44"/>
      <c r="JK242" s="44"/>
      <c r="JL242" s="44"/>
      <c r="JM242" s="44"/>
      <c r="JN242" s="44"/>
      <c r="JO242" s="44"/>
      <c r="JP242" s="44"/>
      <c r="JQ242" s="44"/>
      <c r="JR242" s="44"/>
      <c r="JS242" s="44"/>
      <c r="JT242" s="44"/>
      <c r="JU242" s="44"/>
      <c r="JV242" s="44"/>
      <c r="JW242" s="44"/>
      <c r="JX242" s="44"/>
      <c r="JY242" s="44"/>
      <c r="JZ242" s="44"/>
      <c r="KA242" s="44"/>
      <c r="KB242" s="44"/>
      <c r="KC242" s="44"/>
      <c r="KD242" s="44"/>
      <c r="KE242" s="44"/>
      <c r="KF242" s="44"/>
      <c r="KG242" s="44"/>
      <c r="KH242" s="44"/>
      <c r="KI242" s="44"/>
      <c r="KJ242" s="44"/>
      <c r="KK242" s="44"/>
      <c r="KL242" s="44"/>
      <c r="KM242" s="44"/>
      <c r="KN242" s="44"/>
      <c r="KO242" s="44"/>
      <c r="KP242" s="44"/>
      <c r="KQ242" s="44"/>
      <c r="KR242" s="44"/>
      <c r="KS242" s="44"/>
      <c r="KT242" s="44"/>
      <c r="KU242" s="44"/>
      <c r="KV242" s="44"/>
      <c r="KW242" s="44"/>
      <c r="KX242" s="44"/>
      <c r="KY242" s="44"/>
      <c r="KZ242" s="44"/>
      <c r="LA242" s="44"/>
      <c r="LB242" s="44"/>
      <c r="LC242" s="44"/>
      <c r="LD242" s="44"/>
      <c r="LE242" s="44"/>
      <c r="LF242" s="44"/>
      <c r="LG242" s="44"/>
      <c r="LH242" s="44"/>
      <c r="LI242" s="44"/>
      <c r="LJ242" s="44"/>
      <c r="LK242" s="44"/>
      <c r="LL242" s="44"/>
      <c r="LM242" s="44"/>
      <c r="LN242" s="44"/>
      <c r="LO242" s="44"/>
      <c r="LP242" s="44"/>
      <c r="LQ242" s="44"/>
      <c r="LR242" s="44"/>
      <c r="LS242" s="44"/>
      <c r="LT242" s="44"/>
      <c r="LU242" s="44"/>
      <c r="LV242" s="44"/>
      <c r="LW242" s="44"/>
      <c r="LX242" s="44"/>
      <c r="LY242" s="44"/>
      <c r="LZ242" s="44"/>
      <c r="MA242" s="44"/>
      <c r="MB242" s="44"/>
      <c r="MC242" s="44"/>
      <c r="MD242" s="44"/>
      <c r="ME242" s="44"/>
      <c r="MF242" s="44"/>
      <c r="MG242" s="44"/>
      <c r="MH242" s="44"/>
      <c r="MI242" s="44"/>
      <c r="MJ242" s="44"/>
      <c r="MK242" s="44"/>
      <c r="ML242" s="44"/>
      <c r="MM242" s="44"/>
      <c r="MN242" s="44"/>
      <c r="MO242" s="44"/>
      <c r="MP242" s="44"/>
      <c r="MQ242" s="44"/>
      <c r="MR242" s="44"/>
      <c r="MS242" s="44"/>
      <c r="MT242" s="44"/>
      <c r="MU242" s="44"/>
      <c r="MV242" s="44"/>
      <c r="MW242" s="44"/>
      <c r="MX242" s="44"/>
      <c r="MY242" s="44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44"/>
      <c r="NZ242" s="44"/>
      <c r="OA242" s="44"/>
      <c r="OB242" s="44"/>
      <c r="OC242" s="44"/>
      <c r="OD242" s="44"/>
      <c r="OE242" s="44"/>
      <c r="OF242" s="44"/>
      <c r="OG242" s="44"/>
      <c r="OH242" s="44"/>
      <c r="OI242" s="44"/>
      <c r="OJ242" s="44"/>
      <c r="OK242" s="44"/>
      <c r="OL242" s="44"/>
      <c r="OM242" s="44"/>
      <c r="ON242" s="44"/>
      <c r="OO242" s="44"/>
      <c r="OP242" s="44"/>
      <c r="OQ242" s="44"/>
      <c r="OR242" s="44"/>
      <c r="OS242" s="44"/>
      <c r="OT242" s="44"/>
      <c r="OU242" s="44"/>
      <c r="OV242" s="44"/>
      <c r="OW242" s="44"/>
      <c r="OX242" s="44"/>
      <c r="OY242" s="44"/>
      <c r="OZ242" s="44"/>
      <c r="PA242" s="44"/>
      <c r="PB242" s="44"/>
      <c r="PC242" s="44"/>
      <c r="PD242" s="44"/>
      <c r="PE242" s="44"/>
      <c r="PF242" s="44"/>
      <c r="PG242" s="44"/>
      <c r="PH242" s="44"/>
      <c r="PI242" s="44"/>
      <c r="PJ242" s="44"/>
      <c r="PK242" s="44"/>
      <c r="PL242" s="44"/>
      <c r="PM242" s="44"/>
      <c r="PN242" s="44"/>
      <c r="PO242" s="44"/>
      <c r="PP242" s="44"/>
      <c r="PQ242" s="44"/>
      <c r="PR242" s="44"/>
      <c r="PS242" s="44"/>
      <c r="PT242" s="44"/>
      <c r="PU242" s="44"/>
      <c r="PV242" s="44"/>
      <c r="PW242" s="44"/>
      <c r="PX242" s="44"/>
      <c r="PY242" s="44"/>
      <c r="PZ242" s="44"/>
      <c r="QA242" s="44"/>
      <c r="QB242" s="44"/>
      <c r="QC242" s="44"/>
      <c r="QD242" s="44"/>
      <c r="QE242" s="44"/>
      <c r="QF242" s="44"/>
      <c r="QG242" s="44"/>
      <c r="QH242" s="44"/>
      <c r="QI242" s="44"/>
      <c r="QJ242" s="44"/>
      <c r="QK242" s="44"/>
      <c r="QL242" s="44"/>
      <c r="QM242" s="44"/>
      <c r="QN242" s="44"/>
      <c r="QO242" s="44"/>
      <c r="QP242" s="44"/>
      <c r="QQ242" s="44"/>
      <c r="QR242" s="44"/>
      <c r="QS242" s="44"/>
      <c r="QT242" s="44"/>
      <c r="QU242" s="44"/>
      <c r="QV242" s="44"/>
      <c r="QW242" s="44"/>
      <c r="QX242" s="44"/>
      <c r="QY242" s="44"/>
      <c r="QZ242" s="44"/>
      <c r="RA242" s="44"/>
      <c r="RB242" s="44"/>
      <c r="RC242" s="44"/>
      <c r="RD242" s="44"/>
      <c r="RE242" s="44"/>
      <c r="RF242" s="44"/>
      <c r="RG242" s="44"/>
      <c r="RH242" s="44"/>
      <c r="RI242" s="44"/>
      <c r="RJ242" s="44"/>
      <c r="RK242" s="44"/>
      <c r="RL242" s="44"/>
      <c r="RM242" s="44"/>
      <c r="RN242" s="44"/>
      <c r="RO242" s="44"/>
      <c r="RP242" s="44"/>
      <c r="RQ242" s="44"/>
      <c r="RR242" s="44"/>
      <c r="RS242" s="44"/>
      <c r="RT242" s="44"/>
      <c r="RU242" s="44"/>
      <c r="RV242" s="44"/>
      <c r="RW242" s="44"/>
      <c r="RX242" s="44"/>
      <c r="RY242" s="44"/>
      <c r="RZ242" s="44"/>
      <c r="SA242" s="44"/>
      <c r="SB242" s="44"/>
      <c r="SC242" s="44"/>
      <c r="SD242" s="44"/>
      <c r="SE242" s="44"/>
      <c r="SF242" s="44"/>
      <c r="SG242" s="44"/>
      <c r="SH242" s="44"/>
      <c r="SI242" s="44"/>
      <c r="SJ242" s="44"/>
      <c r="SK242" s="44"/>
      <c r="SL242" s="44"/>
      <c r="SM242" s="44"/>
      <c r="SN242" s="44"/>
      <c r="SO242" s="44"/>
      <c r="SP242" s="44"/>
      <c r="SQ242" s="44"/>
      <c r="SR242" s="44"/>
      <c r="SS242" s="44"/>
      <c r="ST242" s="44"/>
      <c r="SU242" s="44"/>
      <c r="SV242" s="44"/>
      <c r="SW242" s="44"/>
      <c r="SX242" s="44"/>
      <c r="SY242" s="44"/>
      <c r="SZ242" s="44"/>
      <c r="TA242" s="44"/>
      <c r="TB242" s="44"/>
      <c r="TC242" s="44"/>
      <c r="TD242" s="44"/>
      <c r="TE242" s="44"/>
      <c r="TF242" s="44"/>
      <c r="TG242" s="44"/>
      <c r="TH242" s="44"/>
      <c r="TI242" s="44"/>
      <c r="TJ242" s="44"/>
      <c r="TK242" s="44"/>
      <c r="TL242" s="44"/>
      <c r="TM242" s="44"/>
      <c r="TN242" s="44"/>
      <c r="TO242" s="44"/>
      <c r="TP242" s="44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4"/>
      <c r="WZ242" s="44"/>
      <c r="XA242" s="44"/>
      <c r="XB242" s="44"/>
      <c r="XC242" s="44"/>
      <c r="XD242" s="44"/>
      <c r="XE242" s="44"/>
      <c r="XF242" s="44"/>
      <c r="XG242" s="44"/>
      <c r="XH242" s="44"/>
      <c r="XI242" s="44"/>
      <c r="XJ242" s="44"/>
      <c r="XK242" s="44"/>
      <c r="XL242" s="44"/>
      <c r="XM242" s="44"/>
      <c r="XN242" s="44"/>
      <c r="XO242" s="44"/>
      <c r="XP242" s="44"/>
      <c r="XQ242" s="44"/>
      <c r="XR242" s="44"/>
      <c r="XS242" s="44"/>
      <c r="XT242" s="44"/>
      <c r="XU242" s="44"/>
      <c r="XV242" s="44"/>
      <c r="XW242" s="44"/>
      <c r="XX242" s="44"/>
      <c r="XY242" s="44"/>
      <c r="XZ242" s="44"/>
      <c r="YA242" s="44"/>
      <c r="YB242" s="44"/>
      <c r="YC242" s="44"/>
      <c r="YD242" s="44"/>
      <c r="YE242" s="44"/>
      <c r="YF242" s="44"/>
      <c r="YG242" s="44"/>
      <c r="YH242" s="44"/>
      <c r="YI242" s="44"/>
      <c r="YJ242" s="44"/>
      <c r="YK242" s="44"/>
      <c r="YL242" s="44"/>
      <c r="YM242" s="44"/>
      <c r="YN242" s="44"/>
      <c r="YO242" s="44"/>
      <c r="YP242" s="44"/>
      <c r="YQ242" s="44"/>
      <c r="YR242" s="44"/>
      <c r="YS242" s="44"/>
      <c r="YT242" s="44"/>
      <c r="YU242" s="44"/>
      <c r="YV242" s="44"/>
      <c r="YW242" s="44"/>
      <c r="YX242" s="44"/>
      <c r="YY242" s="44"/>
      <c r="YZ242" s="44"/>
      <c r="ZA242" s="44"/>
      <c r="ZB242" s="44"/>
      <c r="ZC242" s="44"/>
      <c r="ZD242" s="44"/>
      <c r="ZE242" s="44"/>
      <c r="ZF242" s="44"/>
      <c r="ZG242" s="44"/>
      <c r="ZH242" s="44"/>
      <c r="ZI242" s="44"/>
      <c r="ZJ242" s="44"/>
      <c r="ZK242" s="44"/>
      <c r="ZL242" s="44"/>
      <c r="ZM242" s="44"/>
      <c r="ZN242" s="44"/>
      <c r="ZO242" s="44"/>
      <c r="ZP242" s="44"/>
      <c r="ZQ242" s="44"/>
      <c r="ZR242" s="44"/>
      <c r="ZS242" s="44"/>
      <c r="ZT242" s="44"/>
      <c r="ZU242" s="44"/>
      <c r="ZV242" s="44"/>
      <c r="ZW242" s="44"/>
      <c r="ZX242" s="44"/>
      <c r="ZY242" s="44"/>
      <c r="ZZ242" s="44"/>
      <c r="AAA242" s="44"/>
      <c r="AAB242" s="44"/>
      <c r="AAC242" s="44"/>
      <c r="AAD242" s="44"/>
      <c r="AAE242" s="44"/>
      <c r="AAF242" s="44"/>
      <c r="AAG242" s="44"/>
      <c r="AAH242" s="44"/>
      <c r="AAI242" s="44"/>
      <c r="AAJ242" s="44"/>
      <c r="AAK242" s="44"/>
      <c r="AAL242" s="44"/>
      <c r="AAM242" s="44"/>
      <c r="AAN242" s="44"/>
      <c r="AAO242" s="44"/>
      <c r="AAP242" s="44"/>
      <c r="AAQ242" s="44"/>
      <c r="AAR242" s="44"/>
      <c r="AAS242" s="44"/>
      <c r="AAT242" s="44"/>
      <c r="AAU242" s="44"/>
      <c r="AAV242" s="44"/>
      <c r="AAW242" s="44"/>
      <c r="AAX242" s="44"/>
      <c r="AAY242" s="44"/>
      <c r="AAZ242" s="44"/>
      <c r="ABA242" s="44"/>
      <c r="ABB242" s="44"/>
      <c r="ABC242" s="42"/>
    </row>
    <row r="243" spans="1:731" s="6" customFormat="1" ht="42" customHeight="1" x14ac:dyDescent="0.2">
      <c r="A243" s="195" t="s">
        <v>139</v>
      </c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  <c r="JC243" s="44"/>
      <c r="JD243" s="44"/>
      <c r="JE243" s="44"/>
      <c r="JF243" s="44"/>
      <c r="JG243" s="44"/>
      <c r="JH243" s="44"/>
      <c r="JI243" s="44"/>
      <c r="JJ243" s="44"/>
      <c r="JK243" s="44"/>
      <c r="JL243" s="44"/>
      <c r="JM243" s="44"/>
      <c r="JN243" s="44"/>
      <c r="JO243" s="44"/>
      <c r="JP243" s="44"/>
      <c r="JQ243" s="44"/>
      <c r="JR243" s="44"/>
      <c r="JS243" s="44"/>
      <c r="JT243" s="44"/>
      <c r="JU243" s="44"/>
      <c r="JV243" s="44"/>
      <c r="JW243" s="44"/>
      <c r="JX243" s="44"/>
      <c r="JY243" s="44"/>
      <c r="JZ243" s="44"/>
      <c r="KA243" s="44"/>
      <c r="KB243" s="44"/>
      <c r="KC243" s="44"/>
      <c r="KD243" s="44"/>
      <c r="KE243" s="44"/>
      <c r="KF243" s="44"/>
      <c r="KG243" s="44"/>
      <c r="KH243" s="44"/>
      <c r="KI243" s="44"/>
      <c r="KJ243" s="44"/>
      <c r="KK243" s="44"/>
      <c r="KL243" s="44"/>
      <c r="KM243" s="44"/>
      <c r="KN243" s="44"/>
      <c r="KO243" s="44"/>
      <c r="KP243" s="44"/>
      <c r="KQ243" s="44"/>
      <c r="KR243" s="44"/>
      <c r="KS243" s="44"/>
      <c r="KT243" s="44"/>
      <c r="KU243" s="44"/>
      <c r="KV243" s="44"/>
      <c r="KW243" s="44"/>
      <c r="KX243" s="44"/>
      <c r="KY243" s="44"/>
      <c r="KZ243" s="44"/>
      <c r="LA243" s="44"/>
      <c r="LB243" s="44"/>
      <c r="LC243" s="44"/>
      <c r="LD243" s="44"/>
      <c r="LE243" s="44"/>
      <c r="LF243" s="44"/>
      <c r="LG243" s="44"/>
      <c r="LH243" s="44"/>
      <c r="LI243" s="44"/>
      <c r="LJ243" s="44"/>
      <c r="LK243" s="44"/>
      <c r="LL243" s="44"/>
      <c r="LM243" s="44"/>
      <c r="LN243" s="44"/>
      <c r="LO243" s="44"/>
      <c r="LP243" s="44"/>
      <c r="LQ243" s="44"/>
      <c r="LR243" s="44"/>
      <c r="LS243" s="44"/>
      <c r="LT243" s="44"/>
      <c r="LU243" s="44"/>
      <c r="LV243" s="44"/>
      <c r="LW243" s="44"/>
      <c r="LX243" s="44"/>
      <c r="LY243" s="44"/>
      <c r="LZ243" s="44"/>
      <c r="MA243" s="44"/>
      <c r="MB243" s="44"/>
      <c r="MC243" s="44"/>
      <c r="MD243" s="44"/>
      <c r="ME243" s="44"/>
      <c r="MF243" s="44"/>
      <c r="MG243" s="44"/>
      <c r="MH243" s="44"/>
      <c r="MI243" s="44"/>
      <c r="MJ243" s="44"/>
      <c r="MK243" s="44"/>
      <c r="ML243" s="44"/>
      <c r="MM243" s="44"/>
      <c r="MN243" s="44"/>
      <c r="MO243" s="44"/>
      <c r="MP243" s="44"/>
      <c r="MQ243" s="44"/>
      <c r="MR243" s="44"/>
      <c r="MS243" s="44"/>
      <c r="MT243" s="44"/>
      <c r="MU243" s="44"/>
      <c r="MV243" s="44"/>
      <c r="MW243" s="44"/>
      <c r="MX243" s="44"/>
      <c r="MY243" s="44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44"/>
      <c r="NZ243" s="44"/>
      <c r="OA243" s="44"/>
      <c r="OB243" s="44"/>
      <c r="OC243" s="44"/>
      <c r="OD243" s="44"/>
      <c r="OE243" s="44"/>
      <c r="OF243" s="44"/>
      <c r="OG243" s="44"/>
      <c r="OH243" s="44"/>
      <c r="OI243" s="44"/>
      <c r="OJ243" s="44"/>
      <c r="OK243" s="44"/>
      <c r="OL243" s="44"/>
      <c r="OM243" s="44"/>
      <c r="ON243" s="44"/>
      <c r="OO243" s="44"/>
      <c r="OP243" s="44"/>
      <c r="OQ243" s="44"/>
      <c r="OR243" s="44"/>
      <c r="OS243" s="44"/>
      <c r="OT243" s="44"/>
      <c r="OU243" s="44"/>
      <c r="OV243" s="44"/>
      <c r="OW243" s="44"/>
      <c r="OX243" s="44"/>
      <c r="OY243" s="44"/>
      <c r="OZ243" s="44"/>
      <c r="PA243" s="44"/>
      <c r="PB243" s="44"/>
      <c r="PC243" s="44"/>
      <c r="PD243" s="44"/>
      <c r="PE243" s="44"/>
      <c r="PF243" s="44"/>
      <c r="PG243" s="44"/>
      <c r="PH243" s="44"/>
      <c r="PI243" s="44"/>
      <c r="PJ243" s="44"/>
      <c r="PK243" s="44"/>
      <c r="PL243" s="44"/>
      <c r="PM243" s="44"/>
      <c r="PN243" s="44"/>
      <c r="PO243" s="44"/>
      <c r="PP243" s="44"/>
      <c r="PQ243" s="44"/>
      <c r="PR243" s="44"/>
      <c r="PS243" s="44"/>
      <c r="PT243" s="44"/>
      <c r="PU243" s="44"/>
      <c r="PV243" s="44"/>
      <c r="PW243" s="44"/>
      <c r="PX243" s="44"/>
      <c r="PY243" s="44"/>
      <c r="PZ243" s="44"/>
      <c r="QA243" s="44"/>
      <c r="QB243" s="44"/>
      <c r="QC243" s="44"/>
      <c r="QD243" s="44"/>
      <c r="QE243" s="44"/>
      <c r="QF243" s="44"/>
      <c r="QG243" s="44"/>
      <c r="QH243" s="44"/>
      <c r="QI243" s="44"/>
      <c r="QJ243" s="44"/>
      <c r="QK243" s="44"/>
      <c r="QL243" s="44"/>
      <c r="QM243" s="44"/>
      <c r="QN243" s="44"/>
      <c r="QO243" s="44"/>
      <c r="QP243" s="44"/>
      <c r="QQ243" s="44"/>
      <c r="QR243" s="44"/>
      <c r="QS243" s="44"/>
      <c r="QT243" s="44"/>
      <c r="QU243" s="44"/>
      <c r="QV243" s="44"/>
      <c r="QW243" s="44"/>
      <c r="QX243" s="44"/>
      <c r="QY243" s="44"/>
      <c r="QZ243" s="44"/>
      <c r="RA243" s="44"/>
      <c r="RB243" s="44"/>
      <c r="RC243" s="44"/>
      <c r="RD243" s="44"/>
      <c r="RE243" s="44"/>
      <c r="RF243" s="44"/>
      <c r="RG243" s="44"/>
      <c r="RH243" s="44"/>
      <c r="RI243" s="44"/>
      <c r="RJ243" s="44"/>
      <c r="RK243" s="44"/>
      <c r="RL243" s="44"/>
      <c r="RM243" s="44"/>
      <c r="RN243" s="44"/>
      <c r="RO243" s="44"/>
      <c r="RP243" s="44"/>
      <c r="RQ243" s="44"/>
      <c r="RR243" s="44"/>
      <c r="RS243" s="44"/>
      <c r="RT243" s="44"/>
      <c r="RU243" s="44"/>
      <c r="RV243" s="44"/>
      <c r="RW243" s="44"/>
      <c r="RX243" s="44"/>
      <c r="RY243" s="44"/>
      <c r="RZ243" s="44"/>
      <c r="SA243" s="44"/>
      <c r="SB243" s="44"/>
      <c r="SC243" s="44"/>
      <c r="SD243" s="44"/>
      <c r="SE243" s="44"/>
      <c r="SF243" s="44"/>
      <c r="SG243" s="44"/>
      <c r="SH243" s="44"/>
      <c r="SI243" s="44"/>
      <c r="SJ243" s="44"/>
      <c r="SK243" s="44"/>
      <c r="SL243" s="44"/>
      <c r="SM243" s="44"/>
      <c r="SN243" s="44"/>
      <c r="SO243" s="44"/>
      <c r="SP243" s="44"/>
      <c r="SQ243" s="44"/>
      <c r="SR243" s="44"/>
      <c r="SS243" s="44"/>
      <c r="ST243" s="44"/>
      <c r="SU243" s="44"/>
      <c r="SV243" s="44"/>
      <c r="SW243" s="44"/>
      <c r="SX243" s="44"/>
      <c r="SY243" s="44"/>
      <c r="SZ243" s="44"/>
      <c r="TA243" s="44"/>
      <c r="TB243" s="44"/>
      <c r="TC243" s="44"/>
      <c r="TD243" s="44"/>
      <c r="TE243" s="44"/>
      <c r="TF243" s="44"/>
      <c r="TG243" s="44"/>
      <c r="TH243" s="44"/>
      <c r="TI243" s="44"/>
      <c r="TJ243" s="44"/>
      <c r="TK243" s="44"/>
      <c r="TL243" s="44"/>
      <c r="TM243" s="44"/>
      <c r="TN243" s="44"/>
      <c r="TO243" s="44"/>
      <c r="TP243" s="44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4"/>
      <c r="WZ243" s="44"/>
      <c r="XA243" s="44"/>
      <c r="XB243" s="44"/>
      <c r="XC243" s="44"/>
      <c r="XD243" s="44"/>
      <c r="XE243" s="44"/>
      <c r="XF243" s="44"/>
      <c r="XG243" s="44"/>
      <c r="XH243" s="44"/>
      <c r="XI243" s="44"/>
      <c r="XJ243" s="44"/>
      <c r="XK243" s="44"/>
      <c r="XL243" s="44"/>
      <c r="XM243" s="44"/>
      <c r="XN243" s="44"/>
      <c r="XO243" s="44"/>
      <c r="XP243" s="44"/>
      <c r="XQ243" s="44"/>
      <c r="XR243" s="44"/>
      <c r="XS243" s="44"/>
      <c r="XT243" s="44"/>
      <c r="XU243" s="44"/>
      <c r="XV243" s="44"/>
      <c r="XW243" s="44"/>
      <c r="XX243" s="44"/>
      <c r="XY243" s="44"/>
      <c r="XZ243" s="44"/>
      <c r="YA243" s="44"/>
      <c r="YB243" s="44"/>
      <c r="YC243" s="44"/>
      <c r="YD243" s="44"/>
      <c r="YE243" s="44"/>
      <c r="YF243" s="44"/>
      <c r="YG243" s="44"/>
      <c r="YH243" s="44"/>
      <c r="YI243" s="44"/>
      <c r="YJ243" s="44"/>
      <c r="YK243" s="44"/>
      <c r="YL243" s="44"/>
      <c r="YM243" s="44"/>
      <c r="YN243" s="44"/>
      <c r="YO243" s="44"/>
      <c r="YP243" s="44"/>
      <c r="YQ243" s="44"/>
      <c r="YR243" s="44"/>
      <c r="YS243" s="44"/>
      <c r="YT243" s="44"/>
      <c r="YU243" s="44"/>
      <c r="YV243" s="44"/>
      <c r="YW243" s="44"/>
      <c r="YX243" s="44"/>
      <c r="YY243" s="44"/>
      <c r="YZ243" s="44"/>
      <c r="ZA243" s="44"/>
      <c r="ZB243" s="44"/>
      <c r="ZC243" s="44"/>
      <c r="ZD243" s="44"/>
      <c r="ZE243" s="44"/>
      <c r="ZF243" s="44"/>
      <c r="ZG243" s="44"/>
      <c r="ZH243" s="44"/>
      <c r="ZI243" s="44"/>
      <c r="ZJ243" s="44"/>
      <c r="ZK243" s="44"/>
      <c r="ZL243" s="44"/>
      <c r="ZM243" s="44"/>
      <c r="ZN243" s="44"/>
      <c r="ZO243" s="44"/>
      <c r="ZP243" s="44"/>
      <c r="ZQ243" s="44"/>
      <c r="ZR243" s="44"/>
      <c r="ZS243" s="44"/>
      <c r="ZT243" s="44"/>
      <c r="ZU243" s="44"/>
      <c r="ZV243" s="44"/>
      <c r="ZW243" s="44"/>
      <c r="ZX243" s="44"/>
      <c r="ZY243" s="44"/>
      <c r="ZZ243" s="44"/>
      <c r="AAA243" s="44"/>
      <c r="AAB243" s="44"/>
      <c r="AAC243" s="44"/>
      <c r="AAD243" s="44"/>
      <c r="AAE243" s="44"/>
      <c r="AAF243" s="44"/>
      <c r="AAG243" s="44"/>
      <c r="AAH243" s="44"/>
      <c r="AAI243" s="44"/>
      <c r="AAJ243" s="44"/>
      <c r="AAK243" s="44"/>
      <c r="AAL243" s="44"/>
      <c r="AAM243" s="44"/>
      <c r="AAN243" s="44"/>
      <c r="AAO243" s="44"/>
      <c r="AAP243" s="44"/>
      <c r="AAQ243" s="44"/>
      <c r="AAR243" s="44"/>
      <c r="AAS243" s="44"/>
      <c r="AAT243" s="44"/>
      <c r="AAU243" s="44"/>
      <c r="AAV243" s="44"/>
      <c r="AAW243" s="44"/>
      <c r="AAX243" s="44"/>
      <c r="AAY243" s="44"/>
      <c r="AAZ243" s="44"/>
      <c r="ABA243" s="44"/>
      <c r="ABB243" s="44"/>
      <c r="ABC243" s="42"/>
    </row>
    <row r="244" spans="1:731" s="6" customFormat="1" ht="39" customHeight="1" x14ac:dyDescent="0.2">
      <c r="A244" s="195" t="s">
        <v>140</v>
      </c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  <c r="JC244" s="44"/>
      <c r="JD244" s="44"/>
      <c r="JE244" s="44"/>
      <c r="JF244" s="44"/>
      <c r="JG244" s="44"/>
      <c r="JH244" s="44"/>
      <c r="JI244" s="44"/>
      <c r="JJ244" s="44"/>
      <c r="JK244" s="44"/>
      <c r="JL244" s="44"/>
      <c r="JM244" s="44"/>
      <c r="JN244" s="44"/>
      <c r="JO244" s="44"/>
      <c r="JP244" s="44"/>
      <c r="JQ244" s="44"/>
      <c r="JR244" s="44"/>
      <c r="JS244" s="44"/>
      <c r="JT244" s="44"/>
      <c r="JU244" s="44"/>
      <c r="JV244" s="44"/>
      <c r="JW244" s="44"/>
      <c r="JX244" s="44"/>
      <c r="JY244" s="44"/>
      <c r="JZ244" s="44"/>
      <c r="KA244" s="44"/>
      <c r="KB244" s="44"/>
      <c r="KC244" s="44"/>
      <c r="KD244" s="44"/>
      <c r="KE244" s="44"/>
      <c r="KF244" s="44"/>
      <c r="KG244" s="44"/>
      <c r="KH244" s="44"/>
      <c r="KI244" s="44"/>
      <c r="KJ244" s="44"/>
      <c r="KK244" s="44"/>
      <c r="KL244" s="44"/>
      <c r="KM244" s="44"/>
      <c r="KN244" s="44"/>
      <c r="KO244" s="44"/>
      <c r="KP244" s="44"/>
      <c r="KQ244" s="44"/>
      <c r="KR244" s="44"/>
      <c r="KS244" s="44"/>
      <c r="KT244" s="44"/>
      <c r="KU244" s="44"/>
      <c r="KV244" s="44"/>
      <c r="KW244" s="44"/>
      <c r="KX244" s="44"/>
      <c r="KY244" s="44"/>
      <c r="KZ244" s="44"/>
      <c r="LA244" s="44"/>
      <c r="LB244" s="44"/>
      <c r="LC244" s="44"/>
      <c r="LD244" s="44"/>
      <c r="LE244" s="44"/>
      <c r="LF244" s="44"/>
      <c r="LG244" s="44"/>
      <c r="LH244" s="44"/>
      <c r="LI244" s="44"/>
      <c r="LJ244" s="44"/>
      <c r="LK244" s="44"/>
      <c r="LL244" s="44"/>
      <c r="LM244" s="44"/>
      <c r="LN244" s="44"/>
      <c r="LO244" s="44"/>
      <c r="LP244" s="44"/>
      <c r="LQ244" s="44"/>
      <c r="LR244" s="44"/>
      <c r="LS244" s="44"/>
      <c r="LT244" s="44"/>
      <c r="LU244" s="44"/>
      <c r="LV244" s="44"/>
      <c r="LW244" s="44"/>
      <c r="LX244" s="44"/>
      <c r="LY244" s="44"/>
      <c r="LZ244" s="44"/>
      <c r="MA244" s="44"/>
      <c r="MB244" s="44"/>
      <c r="MC244" s="44"/>
      <c r="MD244" s="44"/>
      <c r="ME244" s="44"/>
      <c r="MF244" s="44"/>
      <c r="MG244" s="44"/>
      <c r="MH244" s="44"/>
      <c r="MI244" s="44"/>
      <c r="MJ244" s="44"/>
      <c r="MK244" s="44"/>
      <c r="ML244" s="44"/>
      <c r="MM244" s="44"/>
      <c r="MN244" s="44"/>
      <c r="MO244" s="44"/>
      <c r="MP244" s="44"/>
      <c r="MQ244" s="44"/>
      <c r="MR244" s="44"/>
      <c r="MS244" s="44"/>
      <c r="MT244" s="44"/>
      <c r="MU244" s="44"/>
      <c r="MV244" s="44"/>
      <c r="MW244" s="44"/>
      <c r="MX244" s="44"/>
      <c r="MY244" s="44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44"/>
      <c r="NZ244" s="44"/>
      <c r="OA244" s="44"/>
      <c r="OB244" s="44"/>
      <c r="OC244" s="44"/>
      <c r="OD244" s="44"/>
      <c r="OE244" s="44"/>
      <c r="OF244" s="44"/>
      <c r="OG244" s="44"/>
      <c r="OH244" s="44"/>
      <c r="OI244" s="44"/>
      <c r="OJ244" s="44"/>
      <c r="OK244" s="44"/>
      <c r="OL244" s="44"/>
      <c r="OM244" s="44"/>
      <c r="ON244" s="44"/>
      <c r="OO244" s="44"/>
      <c r="OP244" s="44"/>
      <c r="OQ244" s="44"/>
      <c r="OR244" s="44"/>
      <c r="OS244" s="44"/>
      <c r="OT244" s="44"/>
      <c r="OU244" s="44"/>
      <c r="OV244" s="44"/>
      <c r="OW244" s="44"/>
      <c r="OX244" s="44"/>
      <c r="OY244" s="44"/>
      <c r="OZ244" s="44"/>
      <c r="PA244" s="44"/>
      <c r="PB244" s="44"/>
      <c r="PC244" s="44"/>
      <c r="PD244" s="44"/>
      <c r="PE244" s="44"/>
      <c r="PF244" s="44"/>
      <c r="PG244" s="44"/>
      <c r="PH244" s="44"/>
      <c r="PI244" s="44"/>
      <c r="PJ244" s="44"/>
      <c r="PK244" s="44"/>
      <c r="PL244" s="44"/>
      <c r="PM244" s="44"/>
      <c r="PN244" s="44"/>
      <c r="PO244" s="44"/>
      <c r="PP244" s="44"/>
      <c r="PQ244" s="44"/>
      <c r="PR244" s="44"/>
      <c r="PS244" s="44"/>
      <c r="PT244" s="44"/>
      <c r="PU244" s="44"/>
      <c r="PV244" s="44"/>
      <c r="PW244" s="44"/>
      <c r="PX244" s="44"/>
      <c r="PY244" s="44"/>
      <c r="PZ244" s="44"/>
      <c r="QA244" s="44"/>
      <c r="QB244" s="44"/>
      <c r="QC244" s="44"/>
      <c r="QD244" s="44"/>
      <c r="QE244" s="44"/>
      <c r="QF244" s="44"/>
      <c r="QG244" s="44"/>
      <c r="QH244" s="44"/>
      <c r="QI244" s="44"/>
      <c r="QJ244" s="44"/>
      <c r="QK244" s="44"/>
      <c r="QL244" s="44"/>
      <c r="QM244" s="44"/>
      <c r="QN244" s="44"/>
      <c r="QO244" s="44"/>
      <c r="QP244" s="44"/>
      <c r="QQ244" s="44"/>
      <c r="QR244" s="44"/>
      <c r="QS244" s="44"/>
      <c r="QT244" s="44"/>
      <c r="QU244" s="44"/>
      <c r="QV244" s="44"/>
      <c r="QW244" s="44"/>
      <c r="QX244" s="44"/>
      <c r="QY244" s="44"/>
      <c r="QZ244" s="44"/>
      <c r="RA244" s="44"/>
      <c r="RB244" s="44"/>
      <c r="RC244" s="44"/>
      <c r="RD244" s="44"/>
      <c r="RE244" s="44"/>
      <c r="RF244" s="44"/>
      <c r="RG244" s="44"/>
      <c r="RH244" s="44"/>
      <c r="RI244" s="44"/>
      <c r="RJ244" s="44"/>
      <c r="RK244" s="44"/>
      <c r="RL244" s="44"/>
      <c r="RM244" s="44"/>
      <c r="RN244" s="44"/>
      <c r="RO244" s="44"/>
      <c r="RP244" s="44"/>
      <c r="RQ244" s="44"/>
      <c r="RR244" s="44"/>
      <c r="RS244" s="44"/>
      <c r="RT244" s="44"/>
      <c r="RU244" s="44"/>
      <c r="RV244" s="44"/>
      <c r="RW244" s="44"/>
      <c r="RX244" s="44"/>
      <c r="RY244" s="44"/>
      <c r="RZ244" s="44"/>
      <c r="SA244" s="44"/>
      <c r="SB244" s="44"/>
      <c r="SC244" s="44"/>
      <c r="SD244" s="44"/>
      <c r="SE244" s="44"/>
      <c r="SF244" s="44"/>
      <c r="SG244" s="44"/>
      <c r="SH244" s="44"/>
      <c r="SI244" s="44"/>
      <c r="SJ244" s="44"/>
      <c r="SK244" s="44"/>
      <c r="SL244" s="44"/>
      <c r="SM244" s="44"/>
      <c r="SN244" s="44"/>
      <c r="SO244" s="44"/>
      <c r="SP244" s="44"/>
      <c r="SQ244" s="44"/>
      <c r="SR244" s="44"/>
      <c r="SS244" s="44"/>
      <c r="ST244" s="44"/>
      <c r="SU244" s="44"/>
      <c r="SV244" s="44"/>
      <c r="SW244" s="44"/>
      <c r="SX244" s="44"/>
      <c r="SY244" s="44"/>
      <c r="SZ244" s="44"/>
      <c r="TA244" s="44"/>
      <c r="TB244" s="44"/>
      <c r="TC244" s="44"/>
      <c r="TD244" s="44"/>
      <c r="TE244" s="44"/>
      <c r="TF244" s="44"/>
      <c r="TG244" s="44"/>
      <c r="TH244" s="44"/>
      <c r="TI244" s="44"/>
      <c r="TJ244" s="44"/>
      <c r="TK244" s="44"/>
      <c r="TL244" s="44"/>
      <c r="TM244" s="44"/>
      <c r="TN244" s="44"/>
      <c r="TO244" s="44"/>
      <c r="TP244" s="44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4"/>
      <c r="WZ244" s="44"/>
      <c r="XA244" s="44"/>
      <c r="XB244" s="44"/>
      <c r="XC244" s="44"/>
      <c r="XD244" s="44"/>
      <c r="XE244" s="44"/>
      <c r="XF244" s="44"/>
      <c r="XG244" s="44"/>
      <c r="XH244" s="44"/>
      <c r="XI244" s="44"/>
      <c r="XJ244" s="44"/>
      <c r="XK244" s="44"/>
      <c r="XL244" s="44"/>
      <c r="XM244" s="44"/>
      <c r="XN244" s="44"/>
      <c r="XO244" s="44"/>
      <c r="XP244" s="44"/>
      <c r="XQ244" s="44"/>
      <c r="XR244" s="44"/>
      <c r="XS244" s="44"/>
      <c r="XT244" s="44"/>
      <c r="XU244" s="44"/>
      <c r="XV244" s="44"/>
      <c r="XW244" s="44"/>
      <c r="XX244" s="44"/>
      <c r="XY244" s="44"/>
      <c r="XZ244" s="44"/>
      <c r="YA244" s="44"/>
      <c r="YB244" s="44"/>
      <c r="YC244" s="44"/>
      <c r="YD244" s="44"/>
      <c r="YE244" s="44"/>
      <c r="YF244" s="44"/>
      <c r="YG244" s="44"/>
      <c r="YH244" s="44"/>
      <c r="YI244" s="44"/>
      <c r="YJ244" s="44"/>
      <c r="YK244" s="44"/>
      <c r="YL244" s="44"/>
      <c r="YM244" s="44"/>
      <c r="YN244" s="44"/>
      <c r="YO244" s="44"/>
      <c r="YP244" s="44"/>
      <c r="YQ244" s="44"/>
      <c r="YR244" s="44"/>
      <c r="YS244" s="44"/>
      <c r="YT244" s="44"/>
      <c r="YU244" s="44"/>
      <c r="YV244" s="44"/>
      <c r="YW244" s="44"/>
      <c r="YX244" s="44"/>
      <c r="YY244" s="44"/>
      <c r="YZ244" s="44"/>
      <c r="ZA244" s="44"/>
      <c r="ZB244" s="44"/>
      <c r="ZC244" s="44"/>
      <c r="ZD244" s="44"/>
      <c r="ZE244" s="44"/>
      <c r="ZF244" s="44"/>
      <c r="ZG244" s="44"/>
      <c r="ZH244" s="44"/>
      <c r="ZI244" s="44"/>
      <c r="ZJ244" s="44"/>
      <c r="ZK244" s="44"/>
      <c r="ZL244" s="44"/>
      <c r="ZM244" s="44"/>
      <c r="ZN244" s="44"/>
      <c r="ZO244" s="44"/>
      <c r="ZP244" s="44"/>
      <c r="ZQ244" s="44"/>
      <c r="ZR244" s="44"/>
      <c r="ZS244" s="44"/>
      <c r="ZT244" s="44"/>
      <c r="ZU244" s="44"/>
      <c r="ZV244" s="44"/>
      <c r="ZW244" s="44"/>
      <c r="ZX244" s="44"/>
      <c r="ZY244" s="44"/>
      <c r="ZZ244" s="44"/>
      <c r="AAA244" s="44"/>
      <c r="AAB244" s="44"/>
      <c r="AAC244" s="44"/>
      <c r="AAD244" s="44"/>
      <c r="AAE244" s="44"/>
      <c r="AAF244" s="44"/>
      <c r="AAG244" s="44"/>
      <c r="AAH244" s="44"/>
      <c r="AAI244" s="44"/>
      <c r="AAJ244" s="44"/>
      <c r="AAK244" s="44"/>
      <c r="AAL244" s="44"/>
      <c r="AAM244" s="44"/>
      <c r="AAN244" s="44"/>
      <c r="AAO244" s="44"/>
      <c r="AAP244" s="44"/>
      <c r="AAQ244" s="44"/>
      <c r="AAR244" s="44"/>
      <c r="AAS244" s="44"/>
      <c r="AAT244" s="44"/>
      <c r="AAU244" s="44"/>
      <c r="AAV244" s="44"/>
      <c r="AAW244" s="44"/>
      <c r="AAX244" s="44"/>
      <c r="AAY244" s="44"/>
      <c r="AAZ244" s="44"/>
      <c r="ABA244" s="44"/>
      <c r="ABB244" s="44"/>
      <c r="ABC244" s="42"/>
    </row>
    <row r="245" spans="1:731" ht="120.75" customHeight="1" x14ac:dyDescent="0.2">
      <c r="A245" s="158" t="s">
        <v>183</v>
      </c>
      <c r="B245" s="158" t="s">
        <v>151</v>
      </c>
      <c r="C245" s="158">
        <v>5252</v>
      </c>
      <c r="D245" s="158"/>
      <c r="E245" s="158">
        <v>4611.4880000000003</v>
      </c>
      <c r="F245" s="158"/>
      <c r="G245" s="158">
        <v>4203.0339999999997</v>
      </c>
      <c r="H245" s="158"/>
      <c r="I245" s="158"/>
      <c r="J245" s="158"/>
      <c r="K245" s="158"/>
      <c r="L245" s="158"/>
      <c r="M245" s="158"/>
      <c r="N245" s="158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4"/>
      <c r="KK245" s="44"/>
      <c r="KL245" s="44"/>
      <c r="KM245" s="44"/>
      <c r="KN245" s="44"/>
      <c r="KO245" s="44"/>
      <c r="KP245" s="44"/>
      <c r="KQ245" s="44"/>
      <c r="KR245" s="44"/>
      <c r="KS245" s="44"/>
      <c r="KT245" s="44"/>
      <c r="KU245" s="44"/>
      <c r="KV245" s="44"/>
      <c r="KW245" s="44"/>
      <c r="KX245" s="44"/>
      <c r="KY245" s="44"/>
      <c r="KZ245" s="44"/>
      <c r="LA245" s="44"/>
      <c r="LB245" s="44"/>
      <c r="LC245" s="44"/>
      <c r="LD245" s="44"/>
      <c r="LE245" s="44"/>
      <c r="LF245" s="44"/>
      <c r="LG245" s="44"/>
      <c r="LH245" s="44"/>
      <c r="LI245" s="44"/>
      <c r="LJ245" s="44"/>
      <c r="LK245" s="44"/>
      <c r="LL245" s="44"/>
      <c r="LM245" s="44"/>
      <c r="LN245" s="44"/>
      <c r="LO245" s="44"/>
      <c r="LP245" s="44"/>
      <c r="LQ245" s="44"/>
      <c r="LR245" s="44"/>
      <c r="LS245" s="44"/>
      <c r="LT245" s="44"/>
      <c r="LU245" s="44"/>
      <c r="LV245" s="44"/>
      <c r="LW245" s="44"/>
      <c r="LX245" s="44"/>
      <c r="LY245" s="44"/>
      <c r="LZ245" s="44"/>
      <c r="MA245" s="44"/>
      <c r="MB245" s="44"/>
      <c r="MC245" s="44"/>
      <c r="MD245" s="44"/>
      <c r="ME245" s="44"/>
      <c r="MF245" s="44"/>
      <c r="MG245" s="44"/>
      <c r="MH245" s="44"/>
      <c r="MI245" s="44"/>
      <c r="MJ245" s="44"/>
      <c r="MK245" s="44"/>
      <c r="ML245" s="44"/>
      <c r="MM245" s="44"/>
      <c r="MN245" s="44"/>
      <c r="MO245" s="44"/>
      <c r="MP245" s="44"/>
      <c r="MQ245" s="44"/>
      <c r="MR245" s="44"/>
      <c r="MS245" s="44"/>
      <c r="MT245" s="44"/>
      <c r="MU245" s="44"/>
      <c r="MV245" s="44"/>
      <c r="MW245" s="44"/>
      <c r="MX245" s="44"/>
      <c r="MY245" s="44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44"/>
      <c r="OC245" s="44"/>
      <c r="OD245" s="44"/>
      <c r="OE245" s="44"/>
      <c r="OF245" s="44"/>
      <c r="OG245" s="44"/>
      <c r="OH245" s="44"/>
      <c r="OI245" s="44"/>
      <c r="OJ245" s="44"/>
      <c r="OK245" s="44"/>
      <c r="OL245" s="44"/>
      <c r="OM245" s="44"/>
      <c r="ON245" s="44"/>
      <c r="OO245" s="44"/>
      <c r="OP245" s="44"/>
      <c r="OQ245" s="44"/>
      <c r="OR245" s="44"/>
      <c r="OS245" s="44"/>
      <c r="OT245" s="44"/>
      <c r="OU245" s="44"/>
      <c r="OV245" s="44"/>
      <c r="OW245" s="44"/>
      <c r="OX245" s="44"/>
      <c r="OY245" s="44"/>
      <c r="OZ245" s="44"/>
      <c r="PA245" s="44"/>
      <c r="PB245" s="44"/>
      <c r="PC245" s="44"/>
      <c r="PD245" s="44"/>
      <c r="PE245" s="44"/>
      <c r="PF245" s="44"/>
      <c r="PG245" s="44"/>
      <c r="PH245" s="44"/>
      <c r="PI245" s="44"/>
      <c r="PJ245" s="44"/>
      <c r="PK245" s="44"/>
      <c r="PL245" s="44"/>
      <c r="PM245" s="44"/>
      <c r="PN245" s="44"/>
      <c r="PO245" s="44"/>
      <c r="PP245" s="44"/>
      <c r="PQ245" s="44"/>
      <c r="PR245" s="44"/>
      <c r="PS245" s="44"/>
      <c r="PT245" s="44"/>
      <c r="PU245" s="44"/>
      <c r="PV245" s="44"/>
      <c r="PW245" s="44"/>
      <c r="PX245" s="44"/>
      <c r="PY245" s="44"/>
      <c r="PZ245" s="44"/>
      <c r="QA245" s="44"/>
      <c r="QB245" s="44"/>
      <c r="QC245" s="44"/>
      <c r="QD245" s="44"/>
      <c r="QE245" s="44"/>
      <c r="QF245" s="44"/>
      <c r="QG245" s="44"/>
      <c r="QH245" s="44"/>
      <c r="QI245" s="44"/>
      <c r="QJ245" s="44"/>
      <c r="QK245" s="44"/>
      <c r="QL245" s="44"/>
      <c r="QM245" s="44"/>
      <c r="QN245" s="44"/>
      <c r="QO245" s="44"/>
      <c r="QP245" s="44"/>
      <c r="QQ245" s="44"/>
      <c r="QR245" s="44"/>
      <c r="QS245" s="44"/>
      <c r="QT245" s="44"/>
      <c r="QU245" s="44"/>
      <c r="QV245" s="44"/>
      <c r="QW245" s="44"/>
      <c r="QX245" s="44"/>
      <c r="QY245" s="44"/>
      <c r="QZ245" s="44"/>
      <c r="RA245" s="44"/>
      <c r="RB245" s="44"/>
      <c r="RC245" s="44"/>
      <c r="RD245" s="44"/>
      <c r="RE245" s="44"/>
      <c r="RF245" s="44"/>
      <c r="RG245" s="44"/>
      <c r="RH245" s="44"/>
      <c r="RI245" s="44"/>
      <c r="RJ245" s="44"/>
      <c r="RK245" s="44"/>
      <c r="RL245" s="44"/>
      <c r="RM245" s="44"/>
      <c r="RN245" s="44"/>
      <c r="RO245" s="44"/>
      <c r="RP245" s="44"/>
      <c r="RQ245" s="44"/>
      <c r="RR245" s="44"/>
      <c r="RS245" s="44"/>
      <c r="RT245" s="44"/>
      <c r="RU245" s="44"/>
      <c r="RV245" s="44"/>
      <c r="RW245" s="44"/>
      <c r="RX245" s="44"/>
      <c r="RY245" s="44"/>
      <c r="RZ245" s="44"/>
      <c r="SA245" s="44"/>
      <c r="SB245" s="44"/>
      <c r="SC245" s="44"/>
      <c r="SD245" s="44"/>
      <c r="SE245" s="44"/>
      <c r="SF245" s="44"/>
      <c r="SG245" s="44"/>
      <c r="SH245" s="44"/>
      <c r="SI245" s="44"/>
      <c r="SJ245" s="44"/>
      <c r="SK245" s="44"/>
      <c r="SL245" s="44"/>
      <c r="SM245" s="44"/>
      <c r="SN245" s="44"/>
      <c r="SO245" s="44"/>
      <c r="SP245" s="44"/>
      <c r="SQ245" s="44"/>
      <c r="SR245" s="44"/>
      <c r="SS245" s="44"/>
      <c r="ST245" s="44"/>
      <c r="SU245" s="44"/>
      <c r="SV245" s="44"/>
      <c r="SW245" s="44"/>
      <c r="SX245" s="44"/>
      <c r="SY245" s="44"/>
      <c r="SZ245" s="44"/>
      <c r="TA245" s="44"/>
      <c r="TB245" s="44"/>
      <c r="TC245" s="44"/>
      <c r="TD245" s="44"/>
      <c r="TE245" s="44"/>
      <c r="TF245" s="44"/>
      <c r="TG245" s="44"/>
      <c r="TH245" s="44"/>
      <c r="TI245" s="44"/>
      <c r="TJ245" s="44"/>
      <c r="TK245" s="44"/>
      <c r="TL245" s="44"/>
      <c r="TM245" s="44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4"/>
      <c r="WZ245" s="44"/>
      <c r="XA245" s="44"/>
      <c r="XB245" s="44"/>
      <c r="XC245" s="44"/>
      <c r="XD245" s="44"/>
      <c r="XE245" s="44"/>
      <c r="XF245" s="44"/>
      <c r="XG245" s="44"/>
      <c r="XH245" s="44"/>
      <c r="XI245" s="44"/>
      <c r="XJ245" s="44"/>
      <c r="XK245" s="44"/>
      <c r="XL245" s="44"/>
      <c r="XM245" s="44"/>
      <c r="XN245" s="44"/>
      <c r="XO245" s="44"/>
      <c r="XP245" s="44"/>
      <c r="XQ245" s="44"/>
      <c r="XR245" s="44"/>
      <c r="XS245" s="44"/>
      <c r="XT245" s="44"/>
      <c r="XU245" s="44"/>
      <c r="XV245" s="44"/>
      <c r="XW245" s="44"/>
      <c r="XX245" s="44"/>
      <c r="XY245" s="44"/>
      <c r="XZ245" s="44"/>
      <c r="YA245" s="44"/>
      <c r="YB245" s="44"/>
      <c r="YC245" s="44"/>
      <c r="YD245" s="44"/>
      <c r="YE245" s="44"/>
      <c r="YF245" s="44"/>
      <c r="YG245" s="44"/>
      <c r="YH245" s="44"/>
      <c r="YI245" s="44"/>
      <c r="YJ245" s="44"/>
      <c r="YK245" s="44"/>
      <c r="YL245" s="44"/>
      <c r="YM245" s="44"/>
      <c r="YN245" s="44"/>
      <c r="YO245" s="44"/>
      <c r="YP245" s="44"/>
      <c r="YQ245" s="44"/>
      <c r="YR245" s="44"/>
      <c r="YS245" s="44"/>
      <c r="YT245" s="44"/>
      <c r="YU245" s="44"/>
      <c r="YV245" s="44"/>
      <c r="YW245" s="44"/>
      <c r="YX245" s="44"/>
      <c r="YY245" s="44"/>
      <c r="YZ245" s="44"/>
      <c r="ZA245" s="44"/>
      <c r="ZB245" s="44"/>
      <c r="ZC245" s="44"/>
      <c r="ZD245" s="44"/>
      <c r="ZE245" s="44"/>
      <c r="ZF245" s="44"/>
      <c r="ZG245" s="44"/>
      <c r="ZH245" s="44"/>
      <c r="ZI245" s="44"/>
      <c r="ZJ245" s="44"/>
      <c r="ZK245" s="44"/>
      <c r="ZL245" s="44"/>
      <c r="ZM245" s="44"/>
      <c r="ZN245" s="44"/>
      <c r="ZO245" s="44"/>
      <c r="ZP245" s="44"/>
      <c r="ZQ245" s="44"/>
      <c r="ZR245" s="44"/>
      <c r="ZS245" s="44"/>
      <c r="ZT245" s="44"/>
      <c r="ZU245" s="44"/>
      <c r="ZV245" s="44"/>
      <c r="ZW245" s="44"/>
      <c r="ZX245" s="44"/>
      <c r="ZY245" s="44"/>
      <c r="ZZ245" s="44"/>
      <c r="AAA245" s="44"/>
      <c r="AAB245" s="44"/>
      <c r="AAC245" s="44"/>
      <c r="AAD245" s="44"/>
      <c r="AAE245" s="44"/>
      <c r="AAF245" s="44"/>
      <c r="AAG245" s="44"/>
      <c r="AAH245" s="44"/>
      <c r="AAI245" s="44"/>
      <c r="AAJ245" s="44"/>
      <c r="AAK245" s="44"/>
      <c r="AAL245" s="44"/>
      <c r="AAM245" s="44"/>
      <c r="AAN245" s="44"/>
      <c r="AAO245" s="44"/>
      <c r="AAP245" s="44"/>
      <c r="AAQ245" s="44"/>
      <c r="AAR245" s="44"/>
      <c r="AAS245" s="44"/>
      <c r="AAT245" s="44"/>
      <c r="AAU245" s="44"/>
      <c r="AAV245" s="44"/>
      <c r="AAW245" s="44"/>
      <c r="AAX245" s="44"/>
      <c r="AAY245" s="44"/>
      <c r="AAZ245" s="44"/>
      <c r="ABA245" s="44"/>
      <c r="ABB245" s="44"/>
    </row>
    <row r="246" spans="1:731" x14ac:dyDescent="0.2">
      <c r="A246" s="95" t="s">
        <v>24</v>
      </c>
      <c r="B246" s="56"/>
      <c r="C246" s="129"/>
      <c r="D246" s="129"/>
      <c r="E246" s="129"/>
      <c r="F246" s="129"/>
      <c r="G246" s="129"/>
      <c r="H246" s="129">
        <f t="shared" ref="H246:H247" si="36">H240</f>
        <v>0</v>
      </c>
      <c r="I246" s="55"/>
      <c r="J246" s="55"/>
      <c r="K246" s="55"/>
      <c r="L246" s="55"/>
      <c r="M246" s="55"/>
      <c r="N246" s="55"/>
      <c r="S246" s="1"/>
      <c r="T246" s="1"/>
      <c r="U246" s="1"/>
      <c r="V246" s="1"/>
      <c r="W246" s="1"/>
      <c r="X246" s="1"/>
      <c r="Y246" s="1"/>
      <c r="Z246" s="1"/>
      <c r="AA246" s="1"/>
    </row>
    <row r="247" spans="1:731" x14ac:dyDescent="0.2">
      <c r="A247" s="95" t="s">
        <v>59</v>
      </c>
      <c r="B247" s="56"/>
      <c r="C247" s="129"/>
      <c r="D247" s="129"/>
      <c r="E247" s="129"/>
      <c r="F247" s="129"/>
      <c r="G247" s="129"/>
      <c r="H247" s="129">
        <f t="shared" si="36"/>
        <v>0</v>
      </c>
      <c r="I247" s="55"/>
      <c r="J247" s="55"/>
      <c r="K247" s="55"/>
      <c r="L247" s="55"/>
      <c r="M247" s="55"/>
      <c r="N247" s="55"/>
      <c r="S247" s="1"/>
      <c r="T247" s="1"/>
      <c r="U247" s="1"/>
      <c r="V247" s="1"/>
      <c r="W247" s="1"/>
      <c r="X247" s="1"/>
      <c r="Y247" s="1"/>
      <c r="Z247" s="1"/>
      <c r="AA247" s="1"/>
    </row>
    <row r="248" spans="1:731" x14ac:dyDescent="0.2">
      <c r="A248" s="95" t="s">
        <v>132</v>
      </c>
      <c r="B248" s="53"/>
      <c r="C248" s="59">
        <v>5252.3370000000004</v>
      </c>
      <c r="D248" s="59">
        <f>D245</f>
        <v>0</v>
      </c>
      <c r="E248" s="59">
        <v>5252.3370000000004</v>
      </c>
      <c r="F248" s="59">
        <f>F245</f>
        <v>0</v>
      </c>
      <c r="G248" s="59">
        <v>796.16499999999996</v>
      </c>
      <c r="H248" s="55"/>
      <c r="I248" s="55"/>
      <c r="J248" s="53"/>
      <c r="K248" s="53"/>
      <c r="L248" s="53"/>
      <c r="M248" s="53"/>
      <c r="N248" s="53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4"/>
      <c r="KK248" s="44"/>
      <c r="KL248" s="44"/>
      <c r="KM248" s="44"/>
      <c r="KN248" s="44"/>
      <c r="KO248" s="44"/>
      <c r="KP248" s="44"/>
      <c r="KQ248" s="44"/>
      <c r="KR248" s="44"/>
      <c r="KS248" s="44"/>
      <c r="KT248" s="44"/>
      <c r="KU248" s="44"/>
      <c r="KV248" s="44"/>
      <c r="KW248" s="44"/>
      <c r="KX248" s="44"/>
      <c r="KY248" s="44"/>
      <c r="KZ248" s="44"/>
      <c r="LA248" s="44"/>
      <c r="LB248" s="44"/>
      <c r="LC248" s="44"/>
      <c r="LD248" s="44"/>
      <c r="LE248" s="44"/>
      <c r="LF248" s="44"/>
      <c r="LG248" s="44"/>
      <c r="LH248" s="44"/>
      <c r="LI248" s="44"/>
      <c r="LJ248" s="44"/>
      <c r="LK248" s="44"/>
      <c r="LL248" s="44"/>
      <c r="LM248" s="44"/>
      <c r="LN248" s="44"/>
      <c r="LO248" s="44"/>
      <c r="LP248" s="44"/>
      <c r="LQ248" s="44"/>
      <c r="LR248" s="44"/>
      <c r="LS248" s="44"/>
      <c r="LT248" s="44"/>
      <c r="LU248" s="44"/>
      <c r="LV248" s="44"/>
      <c r="LW248" s="44"/>
      <c r="LX248" s="44"/>
      <c r="LY248" s="44"/>
      <c r="LZ248" s="44"/>
      <c r="MA248" s="44"/>
      <c r="MB248" s="44"/>
      <c r="MC248" s="44"/>
      <c r="MD248" s="44"/>
      <c r="ME248" s="44"/>
      <c r="MF248" s="44"/>
      <c r="MG248" s="44"/>
      <c r="MH248" s="44"/>
      <c r="MI248" s="44"/>
      <c r="MJ248" s="44"/>
      <c r="MK248" s="44"/>
      <c r="ML248" s="44"/>
      <c r="MM248" s="44"/>
      <c r="MN248" s="44"/>
      <c r="MO248" s="44"/>
      <c r="MP248" s="44"/>
      <c r="MQ248" s="44"/>
      <c r="MR248" s="44"/>
      <c r="MS248" s="44"/>
      <c r="MT248" s="44"/>
      <c r="MU248" s="44"/>
      <c r="MV248" s="44"/>
      <c r="MW248" s="44"/>
      <c r="MX248" s="44"/>
      <c r="MY248" s="44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44"/>
      <c r="NZ248" s="44"/>
      <c r="OA248" s="44"/>
      <c r="OB248" s="44"/>
      <c r="OC248" s="44"/>
      <c r="OD248" s="44"/>
      <c r="OE248" s="44"/>
      <c r="OF248" s="44"/>
      <c r="OG248" s="44"/>
      <c r="OH248" s="44"/>
      <c r="OI248" s="44"/>
      <c r="OJ248" s="44"/>
      <c r="OK248" s="44"/>
      <c r="OL248" s="44"/>
      <c r="OM248" s="44"/>
      <c r="ON248" s="44"/>
      <c r="OO248" s="44"/>
      <c r="OP248" s="44"/>
      <c r="OQ248" s="44"/>
      <c r="OR248" s="44"/>
      <c r="OS248" s="44"/>
      <c r="OT248" s="44"/>
      <c r="OU248" s="44"/>
      <c r="OV248" s="44"/>
      <c r="OW248" s="44"/>
      <c r="OX248" s="44"/>
      <c r="OY248" s="44"/>
      <c r="OZ248" s="44"/>
      <c r="PA248" s="44"/>
      <c r="PB248" s="44"/>
      <c r="PC248" s="44"/>
      <c r="PD248" s="44"/>
      <c r="PE248" s="44"/>
      <c r="PF248" s="44"/>
      <c r="PG248" s="44"/>
      <c r="PH248" s="44"/>
      <c r="PI248" s="44"/>
      <c r="PJ248" s="44"/>
      <c r="PK248" s="44"/>
      <c r="PL248" s="44"/>
      <c r="PM248" s="44"/>
      <c r="PN248" s="44"/>
      <c r="PO248" s="44"/>
      <c r="PP248" s="44"/>
      <c r="PQ248" s="44"/>
      <c r="PR248" s="44"/>
      <c r="PS248" s="44"/>
      <c r="PT248" s="44"/>
      <c r="PU248" s="44"/>
      <c r="PV248" s="44"/>
      <c r="PW248" s="44"/>
      <c r="PX248" s="44"/>
      <c r="PY248" s="44"/>
      <c r="PZ248" s="44"/>
      <c r="QA248" s="44"/>
      <c r="QB248" s="44"/>
      <c r="QC248" s="44"/>
      <c r="QD248" s="44"/>
      <c r="QE248" s="44"/>
      <c r="QF248" s="44"/>
      <c r="QG248" s="44"/>
      <c r="QH248" s="44"/>
      <c r="QI248" s="44"/>
      <c r="QJ248" s="44"/>
      <c r="QK248" s="44"/>
      <c r="QL248" s="44"/>
      <c r="QM248" s="44"/>
      <c r="QN248" s="44"/>
      <c r="QO248" s="44"/>
      <c r="QP248" s="44"/>
      <c r="QQ248" s="44"/>
      <c r="QR248" s="44"/>
      <c r="QS248" s="44"/>
      <c r="QT248" s="44"/>
      <c r="QU248" s="44"/>
      <c r="QV248" s="44"/>
      <c r="QW248" s="44"/>
      <c r="QX248" s="44"/>
      <c r="QY248" s="44"/>
      <c r="QZ248" s="44"/>
      <c r="RA248" s="44"/>
      <c r="RB248" s="44"/>
      <c r="RC248" s="44"/>
      <c r="RD248" s="44"/>
      <c r="RE248" s="44"/>
      <c r="RF248" s="44"/>
      <c r="RG248" s="44"/>
      <c r="RH248" s="44"/>
      <c r="RI248" s="44"/>
      <c r="RJ248" s="44"/>
      <c r="RK248" s="44"/>
      <c r="RL248" s="44"/>
      <c r="RM248" s="44"/>
      <c r="RN248" s="44"/>
      <c r="RO248" s="44"/>
      <c r="RP248" s="44"/>
      <c r="RQ248" s="44"/>
      <c r="RR248" s="44"/>
      <c r="RS248" s="44"/>
      <c r="RT248" s="44"/>
      <c r="RU248" s="44"/>
      <c r="RV248" s="44"/>
      <c r="RW248" s="44"/>
      <c r="RX248" s="44"/>
      <c r="RY248" s="44"/>
      <c r="RZ248" s="44"/>
      <c r="SA248" s="44"/>
      <c r="SB248" s="44"/>
      <c r="SC248" s="44"/>
      <c r="SD248" s="44"/>
      <c r="SE248" s="44"/>
      <c r="SF248" s="44"/>
      <c r="SG248" s="44"/>
      <c r="SH248" s="44"/>
      <c r="SI248" s="44"/>
      <c r="SJ248" s="44"/>
      <c r="SK248" s="44"/>
      <c r="SL248" s="44"/>
      <c r="SM248" s="44"/>
      <c r="SN248" s="44"/>
      <c r="SO248" s="44"/>
      <c r="SP248" s="44"/>
      <c r="SQ248" s="44"/>
      <c r="SR248" s="44"/>
      <c r="SS248" s="44"/>
      <c r="ST248" s="44"/>
      <c r="SU248" s="44"/>
      <c r="SV248" s="44"/>
      <c r="SW248" s="44"/>
      <c r="SX248" s="44"/>
      <c r="SY248" s="44"/>
      <c r="SZ248" s="44"/>
      <c r="TA248" s="44"/>
      <c r="TB248" s="44"/>
      <c r="TC248" s="44"/>
      <c r="TD248" s="44"/>
      <c r="TE248" s="44"/>
      <c r="TF248" s="44"/>
      <c r="TG248" s="44"/>
      <c r="TH248" s="44"/>
      <c r="TI248" s="44"/>
      <c r="TJ248" s="44"/>
      <c r="TK248" s="44"/>
      <c r="TL248" s="44"/>
      <c r="TM248" s="44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4"/>
      <c r="WZ248" s="44"/>
      <c r="XA248" s="44"/>
      <c r="XB248" s="44"/>
      <c r="XC248" s="44"/>
      <c r="XD248" s="44"/>
      <c r="XE248" s="44"/>
      <c r="XF248" s="44"/>
      <c r="XG248" s="44"/>
      <c r="XH248" s="44"/>
      <c r="XI248" s="44"/>
      <c r="XJ248" s="44"/>
      <c r="XK248" s="44"/>
      <c r="XL248" s="44"/>
      <c r="XM248" s="44"/>
      <c r="XN248" s="44"/>
      <c r="XO248" s="44"/>
      <c r="XP248" s="44"/>
      <c r="XQ248" s="44"/>
      <c r="XR248" s="44"/>
      <c r="XS248" s="44"/>
      <c r="XT248" s="44"/>
      <c r="XU248" s="44"/>
      <c r="XV248" s="44"/>
      <c r="XW248" s="44"/>
      <c r="XX248" s="44"/>
      <c r="XY248" s="44"/>
      <c r="XZ248" s="44"/>
      <c r="YA248" s="44"/>
      <c r="YB248" s="44"/>
      <c r="YC248" s="44"/>
      <c r="YD248" s="44"/>
      <c r="YE248" s="44"/>
      <c r="YF248" s="44"/>
      <c r="YG248" s="44"/>
      <c r="YH248" s="44"/>
      <c r="YI248" s="44"/>
      <c r="YJ248" s="44"/>
      <c r="YK248" s="44"/>
      <c r="YL248" s="44"/>
      <c r="YM248" s="44"/>
      <c r="YN248" s="44"/>
      <c r="YO248" s="44"/>
      <c r="YP248" s="44"/>
      <c r="YQ248" s="44"/>
      <c r="YR248" s="44"/>
      <c r="YS248" s="44"/>
      <c r="YT248" s="44"/>
      <c r="YU248" s="44"/>
      <c r="YV248" s="44"/>
      <c r="YW248" s="44"/>
      <c r="YX248" s="44"/>
      <c r="YY248" s="44"/>
      <c r="YZ248" s="44"/>
      <c r="ZA248" s="44"/>
      <c r="ZB248" s="44"/>
      <c r="ZC248" s="44"/>
      <c r="ZD248" s="44"/>
      <c r="ZE248" s="44"/>
      <c r="ZF248" s="44"/>
      <c r="ZG248" s="44"/>
      <c r="ZH248" s="44"/>
      <c r="ZI248" s="44"/>
      <c r="ZJ248" s="44"/>
      <c r="ZK248" s="44"/>
      <c r="ZL248" s="44"/>
      <c r="ZM248" s="44"/>
      <c r="ZN248" s="44"/>
      <c r="ZO248" s="44"/>
      <c r="ZP248" s="44"/>
      <c r="ZQ248" s="44"/>
      <c r="ZR248" s="44"/>
      <c r="ZS248" s="44"/>
      <c r="ZT248" s="44"/>
      <c r="ZU248" s="44"/>
      <c r="ZV248" s="44"/>
      <c r="ZW248" s="44"/>
      <c r="ZX248" s="44"/>
      <c r="ZY248" s="44"/>
      <c r="ZZ248" s="44"/>
      <c r="AAA248" s="44"/>
      <c r="AAB248" s="44"/>
      <c r="AAC248" s="44"/>
      <c r="AAD248" s="44"/>
      <c r="AAE248" s="44"/>
      <c r="AAF248" s="44"/>
      <c r="AAG248" s="44"/>
      <c r="AAH248" s="44"/>
      <c r="AAI248" s="44"/>
      <c r="AAJ248" s="44"/>
      <c r="AAK248" s="44"/>
      <c r="AAL248" s="44"/>
      <c r="AAM248" s="44"/>
      <c r="AAN248" s="44"/>
      <c r="AAO248" s="44"/>
      <c r="AAP248" s="44"/>
      <c r="AAQ248" s="44"/>
      <c r="AAR248" s="44"/>
      <c r="AAS248" s="44"/>
      <c r="AAT248" s="44"/>
      <c r="AAU248" s="44"/>
      <c r="AAV248" s="44"/>
      <c r="AAW248" s="44"/>
      <c r="AAX248" s="44"/>
      <c r="AAY248" s="44"/>
      <c r="AAZ248" s="44"/>
      <c r="ABA248" s="44"/>
      <c r="ABB248" s="44"/>
    </row>
    <row r="249" spans="1:731" x14ac:dyDescent="0.2">
      <c r="A249" s="23" t="s">
        <v>23</v>
      </c>
      <c r="B249" s="23"/>
      <c r="C249" s="60">
        <f>C248</f>
        <v>5252.3370000000004</v>
      </c>
      <c r="D249" s="60">
        <f>D248</f>
        <v>0</v>
      </c>
      <c r="E249" s="60">
        <f>E248</f>
        <v>5252.3370000000004</v>
      </c>
      <c r="F249" s="60">
        <f>F248</f>
        <v>0</v>
      </c>
      <c r="G249" s="60">
        <f>G248</f>
        <v>796.16499999999996</v>
      </c>
      <c r="H249" s="23"/>
      <c r="I249" s="23"/>
      <c r="J249" s="23"/>
      <c r="K249" s="23"/>
      <c r="L249" s="23"/>
      <c r="M249" s="23"/>
      <c r="N249" s="23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4"/>
      <c r="KK249" s="44"/>
      <c r="KL249" s="44"/>
      <c r="KM249" s="44"/>
      <c r="KN249" s="44"/>
      <c r="KO249" s="44"/>
      <c r="KP249" s="44"/>
      <c r="KQ249" s="44"/>
      <c r="KR249" s="44"/>
      <c r="KS249" s="44"/>
      <c r="KT249" s="44"/>
      <c r="KU249" s="44"/>
      <c r="KV249" s="44"/>
      <c r="KW249" s="44"/>
      <c r="KX249" s="44"/>
      <c r="KY249" s="44"/>
      <c r="KZ249" s="44"/>
      <c r="LA249" s="44"/>
      <c r="LB249" s="44"/>
      <c r="LC249" s="44"/>
      <c r="LD249" s="44"/>
      <c r="LE249" s="44"/>
      <c r="LF249" s="44"/>
      <c r="LG249" s="44"/>
      <c r="LH249" s="44"/>
      <c r="LI249" s="44"/>
      <c r="LJ249" s="44"/>
      <c r="LK249" s="44"/>
      <c r="LL249" s="44"/>
      <c r="LM249" s="44"/>
      <c r="LN249" s="44"/>
      <c r="LO249" s="44"/>
      <c r="LP249" s="44"/>
      <c r="LQ249" s="44"/>
      <c r="LR249" s="44"/>
      <c r="LS249" s="44"/>
      <c r="LT249" s="44"/>
      <c r="LU249" s="44"/>
      <c r="LV249" s="44"/>
      <c r="LW249" s="44"/>
      <c r="LX249" s="44"/>
      <c r="LY249" s="44"/>
      <c r="LZ249" s="44"/>
      <c r="MA249" s="44"/>
      <c r="MB249" s="44"/>
      <c r="MC249" s="44"/>
      <c r="MD249" s="44"/>
      <c r="ME249" s="44"/>
      <c r="MF249" s="44"/>
      <c r="MG249" s="44"/>
      <c r="MH249" s="44"/>
      <c r="MI249" s="44"/>
      <c r="MJ249" s="44"/>
      <c r="MK249" s="44"/>
      <c r="ML249" s="44"/>
      <c r="MM249" s="44"/>
      <c r="MN249" s="44"/>
      <c r="MO249" s="44"/>
      <c r="MP249" s="44"/>
      <c r="MQ249" s="44"/>
      <c r="MR249" s="44"/>
      <c r="MS249" s="44"/>
      <c r="MT249" s="44"/>
      <c r="MU249" s="44"/>
      <c r="MV249" s="44"/>
      <c r="MW249" s="44"/>
      <c r="MX249" s="44"/>
      <c r="MY249" s="44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44"/>
      <c r="OC249" s="44"/>
      <c r="OD249" s="44"/>
      <c r="OE249" s="44"/>
      <c r="OF249" s="44"/>
      <c r="OG249" s="44"/>
      <c r="OH249" s="44"/>
      <c r="OI249" s="44"/>
      <c r="OJ249" s="44"/>
      <c r="OK249" s="44"/>
      <c r="OL249" s="44"/>
      <c r="OM249" s="44"/>
      <c r="ON249" s="44"/>
      <c r="OO249" s="44"/>
      <c r="OP249" s="44"/>
      <c r="OQ249" s="44"/>
      <c r="OR249" s="44"/>
      <c r="OS249" s="44"/>
      <c r="OT249" s="44"/>
      <c r="OU249" s="44"/>
      <c r="OV249" s="44"/>
      <c r="OW249" s="44"/>
      <c r="OX249" s="44"/>
      <c r="OY249" s="44"/>
      <c r="OZ249" s="44"/>
      <c r="PA249" s="44"/>
      <c r="PB249" s="44"/>
      <c r="PC249" s="44"/>
      <c r="PD249" s="44"/>
      <c r="PE249" s="44"/>
      <c r="PF249" s="44"/>
      <c r="PG249" s="44"/>
      <c r="PH249" s="44"/>
      <c r="PI249" s="44"/>
      <c r="PJ249" s="44"/>
      <c r="PK249" s="44"/>
      <c r="PL249" s="44"/>
      <c r="PM249" s="44"/>
      <c r="PN249" s="44"/>
      <c r="PO249" s="44"/>
      <c r="PP249" s="44"/>
      <c r="PQ249" s="44"/>
      <c r="PR249" s="44"/>
      <c r="PS249" s="44"/>
      <c r="PT249" s="44"/>
      <c r="PU249" s="44"/>
      <c r="PV249" s="44"/>
      <c r="PW249" s="44"/>
      <c r="PX249" s="44"/>
      <c r="PY249" s="44"/>
      <c r="PZ249" s="44"/>
      <c r="QA249" s="44"/>
      <c r="QB249" s="44"/>
      <c r="QC249" s="44"/>
      <c r="QD249" s="44"/>
      <c r="QE249" s="44"/>
      <c r="QF249" s="44"/>
      <c r="QG249" s="44"/>
      <c r="QH249" s="44"/>
      <c r="QI249" s="44"/>
      <c r="QJ249" s="44"/>
      <c r="QK249" s="44"/>
      <c r="QL249" s="44"/>
      <c r="QM249" s="44"/>
      <c r="QN249" s="44"/>
      <c r="QO249" s="44"/>
      <c r="QP249" s="44"/>
      <c r="QQ249" s="44"/>
      <c r="QR249" s="44"/>
      <c r="QS249" s="44"/>
      <c r="QT249" s="44"/>
      <c r="QU249" s="44"/>
      <c r="QV249" s="44"/>
      <c r="QW249" s="44"/>
      <c r="QX249" s="44"/>
      <c r="QY249" s="44"/>
      <c r="QZ249" s="44"/>
      <c r="RA249" s="44"/>
      <c r="RB249" s="44"/>
      <c r="RC249" s="44"/>
      <c r="RD249" s="44"/>
      <c r="RE249" s="44"/>
      <c r="RF249" s="44"/>
      <c r="RG249" s="44"/>
      <c r="RH249" s="44"/>
      <c r="RI249" s="44"/>
      <c r="RJ249" s="44"/>
      <c r="RK249" s="44"/>
      <c r="RL249" s="44"/>
      <c r="RM249" s="44"/>
      <c r="RN249" s="44"/>
      <c r="RO249" s="44"/>
      <c r="RP249" s="44"/>
      <c r="RQ249" s="44"/>
      <c r="RR249" s="44"/>
      <c r="RS249" s="44"/>
      <c r="RT249" s="44"/>
      <c r="RU249" s="44"/>
      <c r="RV249" s="44"/>
      <c r="RW249" s="44"/>
      <c r="RX249" s="44"/>
      <c r="RY249" s="44"/>
      <c r="RZ249" s="44"/>
      <c r="SA249" s="44"/>
      <c r="SB249" s="44"/>
      <c r="SC249" s="44"/>
      <c r="SD249" s="44"/>
      <c r="SE249" s="44"/>
      <c r="SF249" s="44"/>
      <c r="SG249" s="44"/>
      <c r="SH249" s="44"/>
      <c r="SI249" s="44"/>
      <c r="SJ249" s="44"/>
      <c r="SK249" s="44"/>
      <c r="SL249" s="44"/>
      <c r="SM249" s="44"/>
      <c r="SN249" s="44"/>
      <c r="SO249" s="44"/>
      <c r="SP249" s="44"/>
      <c r="SQ249" s="44"/>
      <c r="SR249" s="44"/>
      <c r="SS249" s="44"/>
      <c r="ST249" s="44"/>
      <c r="SU249" s="44"/>
      <c r="SV249" s="44"/>
      <c r="SW249" s="44"/>
      <c r="SX249" s="44"/>
      <c r="SY249" s="44"/>
      <c r="SZ249" s="44"/>
      <c r="TA249" s="44"/>
      <c r="TB249" s="44"/>
      <c r="TC249" s="44"/>
      <c r="TD249" s="44"/>
      <c r="TE249" s="44"/>
      <c r="TF249" s="44"/>
      <c r="TG249" s="44"/>
      <c r="TH249" s="44"/>
      <c r="TI249" s="44"/>
      <c r="TJ249" s="44"/>
      <c r="TK249" s="44"/>
      <c r="TL249" s="44"/>
      <c r="TM249" s="44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4"/>
      <c r="WZ249" s="44"/>
      <c r="XA249" s="44"/>
      <c r="XB249" s="44"/>
      <c r="XC249" s="44"/>
      <c r="XD249" s="44"/>
      <c r="XE249" s="44"/>
      <c r="XF249" s="44"/>
      <c r="XG249" s="44"/>
      <c r="XH249" s="44"/>
      <c r="XI249" s="44"/>
      <c r="XJ249" s="44"/>
      <c r="XK249" s="44"/>
      <c r="XL249" s="44"/>
      <c r="XM249" s="44"/>
      <c r="XN249" s="44"/>
      <c r="XO249" s="44"/>
      <c r="XP249" s="44"/>
      <c r="XQ249" s="44"/>
      <c r="XR249" s="44"/>
      <c r="XS249" s="44"/>
      <c r="XT249" s="44"/>
      <c r="XU249" s="44"/>
      <c r="XV249" s="44"/>
      <c r="XW249" s="44"/>
      <c r="XX249" s="44"/>
      <c r="XY249" s="44"/>
      <c r="XZ249" s="44"/>
      <c r="YA249" s="44"/>
      <c r="YB249" s="44"/>
      <c r="YC249" s="44"/>
      <c r="YD249" s="44"/>
      <c r="YE249" s="44"/>
      <c r="YF249" s="44"/>
      <c r="YG249" s="44"/>
      <c r="YH249" s="44"/>
      <c r="YI249" s="44"/>
      <c r="YJ249" s="44"/>
      <c r="YK249" s="44"/>
      <c r="YL249" s="44"/>
      <c r="YM249" s="44"/>
      <c r="YN249" s="44"/>
      <c r="YO249" s="44"/>
      <c r="YP249" s="44"/>
      <c r="YQ249" s="44"/>
      <c r="YR249" s="44"/>
      <c r="YS249" s="44"/>
      <c r="YT249" s="44"/>
      <c r="YU249" s="44"/>
      <c r="YV249" s="44"/>
      <c r="YW249" s="44"/>
      <c r="YX249" s="44"/>
      <c r="YY249" s="44"/>
      <c r="YZ249" s="44"/>
      <c r="ZA249" s="44"/>
      <c r="ZB249" s="44"/>
      <c r="ZC249" s="44"/>
      <c r="ZD249" s="44"/>
      <c r="ZE249" s="44"/>
      <c r="ZF249" s="44"/>
      <c r="ZG249" s="44"/>
      <c r="ZH249" s="44"/>
      <c r="ZI249" s="44"/>
      <c r="ZJ249" s="44"/>
      <c r="ZK249" s="44"/>
      <c r="ZL249" s="44"/>
      <c r="ZM249" s="44"/>
      <c r="ZN249" s="44"/>
      <c r="ZO249" s="44"/>
      <c r="ZP249" s="44"/>
      <c r="ZQ249" s="44"/>
      <c r="ZR249" s="44"/>
      <c r="ZS249" s="44"/>
      <c r="ZT249" s="44"/>
      <c r="ZU249" s="44"/>
      <c r="ZV249" s="44"/>
      <c r="ZW249" s="44"/>
      <c r="ZX249" s="44"/>
      <c r="ZY249" s="44"/>
      <c r="ZZ249" s="44"/>
      <c r="AAA249" s="44"/>
      <c r="AAB249" s="44"/>
      <c r="AAC249" s="44"/>
      <c r="AAD249" s="44"/>
      <c r="AAE249" s="44"/>
      <c r="AAF249" s="44"/>
      <c r="AAG249" s="44"/>
      <c r="AAH249" s="44"/>
      <c r="AAI249" s="44"/>
      <c r="AAJ249" s="44"/>
      <c r="AAK249" s="44"/>
      <c r="AAL249" s="44"/>
      <c r="AAM249" s="44"/>
      <c r="AAN249" s="44"/>
      <c r="AAO249" s="44"/>
      <c r="AAP249" s="44"/>
      <c r="AAQ249" s="44"/>
      <c r="AAR249" s="44"/>
      <c r="AAS249" s="44"/>
      <c r="AAT249" s="44"/>
      <c r="AAU249" s="44"/>
      <c r="AAV249" s="44"/>
      <c r="AAW249" s="44"/>
      <c r="AAX249" s="44"/>
      <c r="AAY249" s="44"/>
      <c r="AAZ249" s="44"/>
      <c r="ABA249" s="44"/>
      <c r="ABB249" s="44"/>
    </row>
    <row r="250" spans="1:731" x14ac:dyDescent="0.2">
      <c r="A250" s="6"/>
      <c r="B250" s="6"/>
      <c r="C250" s="36"/>
      <c r="D250" s="36"/>
      <c r="E250" s="36"/>
      <c r="F250" s="36"/>
      <c r="G250" s="8"/>
      <c r="H250" s="6"/>
      <c r="I250" s="6"/>
      <c r="J250" s="6"/>
      <c r="K250" s="6"/>
      <c r="L250" s="6"/>
      <c r="M250" s="6"/>
      <c r="N250" s="6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4"/>
      <c r="KK250" s="44"/>
      <c r="KL250" s="44"/>
      <c r="KM250" s="44"/>
      <c r="KN250" s="44"/>
      <c r="KO250" s="44"/>
      <c r="KP250" s="44"/>
      <c r="KQ250" s="44"/>
      <c r="KR250" s="44"/>
      <c r="KS250" s="44"/>
      <c r="KT250" s="44"/>
      <c r="KU250" s="44"/>
      <c r="KV250" s="44"/>
      <c r="KW250" s="44"/>
      <c r="KX250" s="44"/>
      <c r="KY250" s="44"/>
      <c r="KZ250" s="44"/>
      <c r="LA250" s="44"/>
      <c r="LB250" s="44"/>
      <c r="LC250" s="44"/>
      <c r="LD250" s="44"/>
      <c r="LE250" s="44"/>
      <c r="LF250" s="44"/>
      <c r="LG250" s="44"/>
      <c r="LH250" s="44"/>
      <c r="LI250" s="44"/>
      <c r="LJ250" s="44"/>
      <c r="LK250" s="44"/>
      <c r="LL250" s="44"/>
      <c r="LM250" s="44"/>
      <c r="LN250" s="44"/>
      <c r="LO250" s="44"/>
      <c r="LP250" s="44"/>
      <c r="LQ250" s="44"/>
      <c r="LR250" s="44"/>
      <c r="LS250" s="44"/>
      <c r="LT250" s="44"/>
      <c r="LU250" s="44"/>
      <c r="LV250" s="44"/>
      <c r="LW250" s="44"/>
      <c r="LX250" s="44"/>
      <c r="LY250" s="44"/>
      <c r="LZ250" s="44"/>
      <c r="MA250" s="44"/>
      <c r="MB250" s="44"/>
      <c r="MC250" s="44"/>
      <c r="MD250" s="44"/>
      <c r="ME250" s="44"/>
      <c r="MF250" s="44"/>
      <c r="MG250" s="44"/>
      <c r="MH250" s="44"/>
      <c r="MI250" s="44"/>
      <c r="MJ250" s="44"/>
      <c r="MK250" s="44"/>
      <c r="ML250" s="44"/>
      <c r="MM250" s="44"/>
      <c r="MN250" s="44"/>
      <c r="MO250" s="44"/>
      <c r="MP250" s="44"/>
      <c r="MQ250" s="44"/>
      <c r="MR250" s="44"/>
      <c r="MS250" s="44"/>
      <c r="MT250" s="44"/>
      <c r="MU250" s="44"/>
      <c r="MV250" s="44"/>
      <c r="MW250" s="44"/>
      <c r="MX250" s="44"/>
      <c r="MY250" s="44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44"/>
      <c r="OC250" s="44"/>
      <c r="OD250" s="44"/>
      <c r="OE250" s="44"/>
      <c r="OF250" s="44"/>
      <c r="OG250" s="44"/>
      <c r="OH250" s="44"/>
      <c r="OI250" s="44"/>
      <c r="OJ250" s="44"/>
      <c r="OK250" s="44"/>
      <c r="OL250" s="44"/>
      <c r="OM250" s="44"/>
      <c r="ON250" s="44"/>
      <c r="OO250" s="44"/>
      <c r="OP250" s="44"/>
      <c r="OQ250" s="44"/>
      <c r="OR250" s="44"/>
      <c r="OS250" s="44"/>
      <c r="OT250" s="44"/>
      <c r="OU250" s="44"/>
      <c r="OV250" s="44"/>
      <c r="OW250" s="44"/>
      <c r="OX250" s="44"/>
      <c r="OY250" s="44"/>
      <c r="OZ250" s="44"/>
      <c r="PA250" s="44"/>
      <c r="PB250" s="44"/>
      <c r="PC250" s="44"/>
      <c r="PD250" s="44"/>
      <c r="PE250" s="44"/>
      <c r="PF250" s="44"/>
      <c r="PG250" s="44"/>
      <c r="PH250" s="44"/>
      <c r="PI250" s="44"/>
      <c r="PJ250" s="44"/>
      <c r="PK250" s="44"/>
      <c r="PL250" s="44"/>
      <c r="PM250" s="44"/>
      <c r="PN250" s="44"/>
      <c r="PO250" s="44"/>
      <c r="PP250" s="44"/>
      <c r="PQ250" s="44"/>
      <c r="PR250" s="44"/>
      <c r="PS250" s="44"/>
      <c r="PT250" s="44"/>
      <c r="PU250" s="44"/>
      <c r="PV250" s="44"/>
      <c r="PW250" s="44"/>
      <c r="PX250" s="44"/>
      <c r="PY250" s="44"/>
      <c r="PZ250" s="44"/>
      <c r="QA250" s="44"/>
      <c r="QB250" s="44"/>
      <c r="QC250" s="44"/>
      <c r="QD250" s="44"/>
      <c r="QE250" s="44"/>
      <c r="QF250" s="44"/>
      <c r="QG250" s="44"/>
      <c r="QH250" s="44"/>
      <c r="QI250" s="44"/>
      <c r="QJ250" s="44"/>
      <c r="QK250" s="44"/>
      <c r="QL250" s="44"/>
      <c r="QM250" s="44"/>
      <c r="QN250" s="44"/>
      <c r="QO250" s="44"/>
      <c r="QP250" s="44"/>
      <c r="QQ250" s="44"/>
      <c r="QR250" s="44"/>
      <c r="QS250" s="44"/>
      <c r="QT250" s="44"/>
      <c r="QU250" s="44"/>
      <c r="QV250" s="44"/>
      <c r="QW250" s="44"/>
      <c r="QX250" s="44"/>
      <c r="QY250" s="44"/>
      <c r="QZ250" s="44"/>
      <c r="RA250" s="44"/>
      <c r="RB250" s="44"/>
      <c r="RC250" s="44"/>
      <c r="RD250" s="44"/>
      <c r="RE250" s="44"/>
      <c r="RF250" s="44"/>
      <c r="RG250" s="44"/>
      <c r="RH250" s="44"/>
      <c r="RI250" s="44"/>
      <c r="RJ250" s="44"/>
      <c r="RK250" s="44"/>
      <c r="RL250" s="44"/>
      <c r="RM250" s="44"/>
      <c r="RN250" s="44"/>
      <c r="RO250" s="44"/>
      <c r="RP250" s="44"/>
      <c r="RQ250" s="44"/>
      <c r="RR250" s="44"/>
      <c r="RS250" s="44"/>
      <c r="RT250" s="44"/>
      <c r="RU250" s="44"/>
      <c r="RV250" s="44"/>
      <c r="RW250" s="44"/>
      <c r="RX250" s="44"/>
      <c r="RY250" s="44"/>
      <c r="RZ250" s="44"/>
      <c r="SA250" s="44"/>
      <c r="SB250" s="44"/>
      <c r="SC250" s="44"/>
      <c r="SD250" s="44"/>
      <c r="SE250" s="44"/>
      <c r="SF250" s="44"/>
      <c r="SG250" s="44"/>
      <c r="SH250" s="44"/>
      <c r="SI250" s="44"/>
      <c r="SJ250" s="44"/>
      <c r="SK250" s="44"/>
      <c r="SL250" s="44"/>
      <c r="SM250" s="44"/>
      <c r="SN250" s="44"/>
      <c r="SO250" s="44"/>
      <c r="SP250" s="44"/>
      <c r="SQ250" s="44"/>
      <c r="SR250" s="44"/>
      <c r="SS250" s="44"/>
      <c r="ST250" s="44"/>
      <c r="SU250" s="44"/>
      <c r="SV250" s="44"/>
      <c r="SW250" s="44"/>
      <c r="SX250" s="44"/>
      <c r="SY250" s="44"/>
      <c r="SZ250" s="44"/>
      <c r="TA250" s="44"/>
      <c r="TB250" s="44"/>
      <c r="TC250" s="44"/>
      <c r="TD250" s="44"/>
      <c r="TE250" s="44"/>
      <c r="TF250" s="44"/>
      <c r="TG250" s="44"/>
      <c r="TH250" s="44"/>
      <c r="TI250" s="44"/>
      <c r="TJ250" s="44"/>
      <c r="TK250" s="44"/>
      <c r="TL250" s="44"/>
      <c r="TM250" s="44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4"/>
      <c r="WZ250" s="44"/>
      <c r="XA250" s="44"/>
      <c r="XB250" s="44"/>
      <c r="XC250" s="44"/>
      <c r="XD250" s="44"/>
      <c r="XE250" s="44"/>
      <c r="XF250" s="44"/>
      <c r="XG250" s="44"/>
      <c r="XH250" s="44"/>
      <c r="XI250" s="44"/>
      <c r="XJ250" s="44"/>
      <c r="XK250" s="44"/>
      <c r="XL250" s="44"/>
      <c r="XM250" s="44"/>
      <c r="XN250" s="44"/>
      <c r="XO250" s="44"/>
      <c r="XP250" s="44"/>
      <c r="XQ250" s="44"/>
      <c r="XR250" s="44"/>
      <c r="XS250" s="44"/>
      <c r="XT250" s="44"/>
      <c r="XU250" s="44"/>
      <c r="XV250" s="44"/>
      <c r="XW250" s="44"/>
      <c r="XX250" s="44"/>
      <c r="XY250" s="44"/>
      <c r="XZ250" s="44"/>
      <c r="YA250" s="44"/>
      <c r="YB250" s="44"/>
      <c r="YC250" s="44"/>
      <c r="YD250" s="44"/>
      <c r="YE250" s="44"/>
      <c r="YF250" s="44"/>
      <c r="YG250" s="44"/>
      <c r="YH250" s="44"/>
      <c r="YI250" s="44"/>
      <c r="YJ250" s="44"/>
      <c r="YK250" s="44"/>
      <c r="YL250" s="44"/>
      <c r="YM250" s="44"/>
      <c r="YN250" s="44"/>
      <c r="YO250" s="44"/>
      <c r="YP250" s="44"/>
      <c r="YQ250" s="44"/>
      <c r="YR250" s="44"/>
      <c r="YS250" s="44"/>
      <c r="YT250" s="44"/>
      <c r="YU250" s="44"/>
      <c r="YV250" s="44"/>
      <c r="YW250" s="44"/>
      <c r="YX250" s="44"/>
      <c r="YY250" s="44"/>
      <c r="YZ250" s="44"/>
      <c r="ZA250" s="44"/>
      <c r="ZB250" s="44"/>
      <c r="ZC250" s="44"/>
      <c r="ZD250" s="44"/>
      <c r="ZE250" s="44"/>
      <c r="ZF250" s="44"/>
      <c r="ZG250" s="44"/>
      <c r="ZH250" s="44"/>
      <c r="ZI250" s="44"/>
      <c r="ZJ250" s="44"/>
      <c r="ZK250" s="44"/>
      <c r="ZL250" s="44"/>
      <c r="ZM250" s="44"/>
      <c r="ZN250" s="44"/>
      <c r="ZO250" s="44"/>
      <c r="ZP250" s="44"/>
      <c r="ZQ250" s="44"/>
      <c r="ZR250" s="44"/>
      <c r="ZS250" s="44"/>
      <c r="ZT250" s="44"/>
      <c r="ZU250" s="44"/>
      <c r="ZV250" s="44"/>
      <c r="ZW250" s="44"/>
      <c r="ZX250" s="44"/>
      <c r="ZY250" s="44"/>
      <c r="ZZ250" s="44"/>
      <c r="AAA250" s="44"/>
      <c r="AAB250" s="44"/>
      <c r="AAC250" s="44"/>
      <c r="AAD250" s="44"/>
      <c r="AAE250" s="44"/>
      <c r="AAF250" s="44"/>
      <c r="AAG250" s="44"/>
      <c r="AAH250" s="44"/>
      <c r="AAI250" s="44"/>
      <c r="AAJ250" s="44"/>
      <c r="AAK250" s="44"/>
      <c r="AAL250" s="44"/>
      <c r="AAM250" s="44"/>
      <c r="AAN250" s="44"/>
      <c r="AAO250" s="44"/>
      <c r="AAP250" s="44"/>
      <c r="AAQ250" s="44"/>
      <c r="AAR250" s="44"/>
      <c r="AAS250" s="44"/>
      <c r="AAT250" s="44"/>
      <c r="AAU250" s="44"/>
      <c r="AAV250" s="44"/>
      <c r="AAW250" s="44"/>
      <c r="AAX250" s="44"/>
      <c r="AAY250" s="44"/>
      <c r="AAZ250" s="44"/>
      <c r="ABA250" s="44"/>
      <c r="ABB250" s="44"/>
    </row>
    <row r="251" spans="1:731" ht="32.25" customHeight="1" x14ac:dyDescent="0.2">
      <c r="A251" s="70" t="s">
        <v>58</v>
      </c>
      <c r="B251" s="62"/>
      <c r="C251" s="71">
        <f t="shared" ref="C251:H251" si="37">C252+C253+C254+C255</f>
        <v>492175.51500000001</v>
      </c>
      <c r="D251" s="71">
        <f t="shared" si="37"/>
        <v>476</v>
      </c>
      <c r="E251" s="71">
        <f t="shared" si="37"/>
        <v>492105.897</v>
      </c>
      <c r="F251" s="71">
        <f t="shared" si="37"/>
        <v>476</v>
      </c>
      <c r="G251" s="71">
        <f t="shared" si="37"/>
        <v>104737.27299999999</v>
      </c>
      <c r="H251" s="71">
        <f t="shared" si="37"/>
        <v>106.5</v>
      </c>
      <c r="I251" s="69"/>
      <c r="J251" s="69"/>
      <c r="K251" s="69"/>
      <c r="L251" s="69"/>
      <c r="M251" s="69"/>
      <c r="N251" s="69"/>
      <c r="S251" s="1"/>
      <c r="T251" s="1"/>
      <c r="U251" s="1"/>
      <c r="V251" s="1"/>
      <c r="W251" s="1"/>
      <c r="X251" s="1"/>
      <c r="Y251" s="1"/>
      <c r="Z251" s="1"/>
      <c r="AA251" s="1"/>
    </row>
    <row r="252" spans="1:731" ht="30" customHeight="1" x14ac:dyDescent="0.2">
      <c r="A252" s="150" t="s">
        <v>38</v>
      </c>
      <c r="B252" s="76" t="s">
        <v>132</v>
      </c>
      <c r="C252" s="77">
        <f t="shared" ref="C252:H252" si="38">C17+C27+C37+C114+C122+C129+C139+C146+C161+C170+C178+C187+C194+C201+C209+C223+C230+C240+C248</f>
        <v>184637.51500000001</v>
      </c>
      <c r="D252" s="77">
        <f t="shared" si="38"/>
        <v>476</v>
      </c>
      <c r="E252" s="77">
        <f t="shared" si="38"/>
        <v>186239.89700000003</v>
      </c>
      <c r="F252" s="77">
        <f t="shared" si="38"/>
        <v>476</v>
      </c>
      <c r="G252" s="77">
        <f t="shared" si="38"/>
        <v>37450.332999999999</v>
      </c>
      <c r="H252" s="77">
        <f t="shared" si="38"/>
        <v>106.5</v>
      </c>
      <c r="I252" s="151"/>
      <c r="J252" s="151"/>
      <c r="K252" s="151"/>
      <c r="L252" s="151"/>
      <c r="M252" s="151"/>
      <c r="N252" s="151"/>
      <c r="S252" s="1"/>
      <c r="T252" s="1"/>
      <c r="U252" s="1"/>
      <c r="V252" s="1"/>
      <c r="W252" s="1"/>
      <c r="X252" s="1"/>
      <c r="Y252" s="1"/>
      <c r="Z252" s="1"/>
      <c r="AA252" s="1"/>
    </row>
    <row r="253" spans="1:731" ht="25.5" customHeight="1" x14ac:dyDescent="0.2">
      <c r="A253" s="150"/>
      <c r="B253" s="76" t="s">
        <v>55</v>
      </c>
      <c r="C253" s="152">
        <f t="shared" ref="C253:H253" si="39">B18+B130+B179+B210</f>
        <v>0</v>
      </c>
      <c r="D253" s="152">
        <f t="shared" si="39"/>
        <v>0</v>
      </c>
      <c r="E253" s="152">
        <f t="shared" si="39"/>
        <v>0</v>
      </c>
      <c r="F253" s="152">
        <f t="shared" si="39"/>
        <v>0</v>
      </c>
      <c r="G253" s="152">
        <f t="shared" si="39"/>
        <v>0</v>
      </c>
      <c r="H253" s="152">
        <f t="shared" si="39"/>
        <v>0</v>
      </c>
      <c r="I253" s="153"/>
      <c r="J253" s="153"/>
      <c r="K253" s="153"/>
      <c r="L253" s="153"/>
      <c r="M253" s="153"/>
      <c r="N253" s="153"/>
      <c r="S253" s="1"/>
      <c r="T253" s="1"/>
      <c r="U253" s="1"/>
      <c r="V253" s="1"/>
      <c r="W253" s="1"/>
      <c r="X253" s="1"/>
      <c r="Y253" s="1"/>
      <c r="Z253" s="1"/>
      <c r="AA253" s="1"/>
    </row>
    <row r="254" spans="1:731" ht="25.5" x14ac:dyDescent="0.2">
      <c r="A254" s="154"/>
      <c r="B254" s="76" t="s">
        <v>24</v>
      </c>
      <c r="C254" s="152">
        <f t="shared" ref="C254:H254" si="40">C19+C28+C115+C162+C211</f>
        <v>307538</v>
      </c>
      <c r="D254" s="152">
        <f t="shared" si="40"/>
        <v>0</v>
      </c>
      <c r="E254" s="152">
        <f t="shared" si="40"/>
        <v>305866</v>
      </c>
      <c r="F254" s="152">
        <f t="shared" si="40"/>
        <v>0</v>
      </c>
      <c r="G254" s="152">
        <f t="shared" si="40"/>
        <v>67286.939999999988</v>
      </c>
      <c r="H254" s="152">
        <f t="shared" si="40"/>
        <v>0</v>
      </c>
      <c r="I254" s="153"/>
      <c r="J254" s="153"/>
      <c r="K254" s="153"/>
      <c r="L254" s="153"/>
      <c r="M254" s="153"/>
      <c r="N254" s="153"/>
      <c r="S254" s="1"/>
      <c r="T254" s="1"/>
      <c r="U254" s="1"/>
      <c r="V254" s="1"/>
      <c r="W254" s="1"/>
      <c r="X254" s="1"/>
      <c r="Y254" s="1"/>
      <c r="Z254" s="1"/>
      <c r="AA254" s="1"/>
    </row>
    <row r="255" spans="1:731" ht="27.75" customHeight="1" x14ac:dyDescent="0.2">
      <c r="A255" s="154"/>
      <c r="B255" s="76" t="s">
        <v>59</v>
      </c>
      <c r="C255" s="152">
        <f t="shared" ref="C255:H255" si="41">C20+C29+C163+C212</f>
        <v>0</v>
      </c>
      <c r="D255" s="152">
        <f t="shared" si="41"/>
        <v>0</v>
      </c>
      <c r="E255" s="152">
        <f t="shared" si="41"/>
        <v>0</v>
      </c>
      <c r="F255" s="152">
        <f t="shared" si="41"/>
        <v>0</v>
      </c>
      <c r="G255" s="152">
        <f t="shared" si="41"/>
        <v>0</v>
      </c>
      <c r="H255" s="152">
        <f t="shared" si="41"/>
        <v>0</v>
      </c>
      <c r="I255" s="153"/>
      <c r="J255" s="153"/>
      <c r="K255" s="153"/>
      <c r="L255" s="153"/>
      <c r="M255" s="153"/>
      <c r="N255" s="153"/>
      <c r="S255" s="1"/>
      <c r="T255" s="1"/>
      <c r="U255" s="1"/>
      <c r="V255" s="1"/>
      <c r="W255" s="1"/>
      <c r="X255" s="1"/>
      <c r="Y255" s="1"/>
      <c r="Z255" s="1"/>
      <c r="AA255" s="1"/>
    </row>
    <row r="256" spans="1:731" ht="15.75" hidden="1" x14ac:dyDescent="0.2">
      <c r="A256" s="48"/>
      <c r="B256" s="44"/>
      <c r="C256" s="49"/>
      <c r="D256" s="49"/>
      <c r="E256" s="49"/>
      <c r="F256" s="49"/>
      <c r="G256" s="88"/>
      <c r="H256" s="49"/>
      <c r="I256" s="44"/>
      <c r="J256" s="44"/>
      <c r="K256" s="44"/>
      <c r="L256" s="44"/>
      <c r="M256" s="44"/>
      <c r="N256" s="44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x14ac:dyDescent="0.25">
      <c r="A257" s="197" t="s">
        <v>184</v>
      </c>
      <c r="B257" s="198"/>
      <c r="C257" s="198"/>
      <c r="D257" s="198"/>
      <c r="E257" s="128"/>
      <c r="F257" s="49"/>
      <c r="G257" s="88"/>
      <c r="H257" s="49"/>
      <c r="I257" s="127" t="s">
        <v>152</v>
      </c>
      <c r="J257" s="44"/>
      <c r="K257" s="44"/>
      <c r="L257" s="44"/>
      <c r="M257" s="44"/>
      <c r="N257" s="44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4.5" customHeight="1" x14ac:dyDescent="0.2"/>
    <row r="259" spans="1:27" hidden="1" x14ac:dyDescent="0.2">
      <c r="A259" s="165" t="s">
        <v>150</v>
      </c>
      <c r="B259" s="165">
        <f>G252/E252*100</f>
        <v>20.108652121945703</v>
      </c>
      <c r="S259" s="1"/>
      <c r="T259" s="1"/>
      <c r="U259" s="1"/>
      <c r="V259" s="1"/>
      <c r="W259" s="1"/>
      <c r="X259" s="1"/>
      <c r="Y259" s="1"/>
      <c r="Z259" s="1"/>
      <c r="AA259" s="1"/>
    </row>
    <row r="260" spans="1:27" hidden="1" x14ac:dyDescent="0.2">
      <c r="S260" s="1"/>
      <c r="T260" s="1"/>
      <c r="U260" s="1"/>
      <c r="V260" s="1"/>
      <c r="W260" s="1"/>
      <c r="X260" s="1"/>
      <c r="Y260" s="1"/>
      <c r="Z260" s="1"/>
      <c r="AA260" s="1"/>
    </row>
    <row r="261" spans="1:27" hidden="1" x14ac:dyDescent="0.2"/>
    <row r="262" spans="1:27" hidden="1" x14ac:dyDescent="0.2"/>
    <row r="263" spans="1:27" hidden="1" x14ac:dyDescent="0.2"/>
    <row r="264" spans="1:27" hidden="1" x14ac:dyDescent="0.2"/>
    <row r="265" spans="1:27" hidden="1" x14ac:dyDescent="0.2"/>
    <row r="266" spans="1:27" hidden="1" x14ac:dyDescent="0.2"/>
    <row r="267" spans="1:27" hidden="1" x14ac:dyDescent="0.2"/>
    <row r="268" spans="1:27" hidden="1" x14ac:dyDescent="0.2"/>
    <row r="269" spans="1:27" hidden="1" x14ac:dyDescent="0.2"/>
    <row r="270" spans="1:27" x14ac:dyDescent="0.2">
      <c r="A270" s="1" t="s">
        <v>60</v>
      </c>
      <c r="G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 t="s">
        <v>61</v>
      </c>
      <c r="G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</sheetData>
  <mergeCells count="89">
    <mergeCell ref="E9:E10"/>
    <mergeCell ref="F9:F10"/>
    <mergeCell ref="G9:G10"/>
    <mergeCell ref="I8:I10"/>
    <mergeCell ref="J8:J10"/>
    <mergeCell ref="H9:H10"/>
    <mergeCell ref="G8:H8"/>
    <mergeCell ref="K8:K10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L8:L10"/>
    <mergeCell ref="M8:M10"/>
    <mergeCell ref="A42:N42"/>
    <mergeCell ref="A12:N12"/>
    <mergeCell ref="A13:N13"/>
    <mergeCell ref="A14:N14"/>
    <mergeCell ref="A22:N22"/>
    <mergeCell ref="A23:N23"/>
    <mergeCell ref="A24:N24"/>
    <mergeCell ref="A31:N31"/>
    <mergeCell ref="A32:N32"/>
    <mergeCell ref="A33:N33"/>
    <mergeCell ref="A40:N40"/>
    <mergeCell ref="A41:N41"/>
    <mergeCell ref="A142:N142"/>
    <mergeCell ref="A118:N118"/>
    <mergeCell ref="A119:N119"/>
    <mergeCell ref="A120:N120"/>
    <mergeCell ref="A125:N125"/>
    <mergeCell ref="A126:N126"/>
    <mergeCell ref="A127:N127"/>
    <mergeCell ref="A133:N133"/>
    <mergeCell ref="A134:N134"/>
    <mergeCell ref="A135:N135"/>
    <mergeCell ref="A136:N136"/>
    <mergeCell ref="A141:N141"/>
    <mergeCell ref="A175:N175"/>
    <mergeCell ref="A143:N143"/>
    <mergeCell ref="A149:N149"/>
    <mergeCell ref="A150:N150"/>
    <mergeCell ref="A151:N151"/>
    <mergeCell ref="A152:N152"/>
    <mergeCell ref="A158:N158"/>
    <mergeCell ref="A166:N166"/>
    <mergeCell ref="A167:N167"/>
    <mergeCell ref="A168:N168"/>
    <mergeCell ref="A173:N173"/>
    <mergeCell ref="A174:N174"/>
    <mergeCell ref="A204:N204"/>
    <mergeCell ref="B176:B177"/>
    <mergeCell ref="A182:N182"/>
    <mergeCell ref="A183:N183"/>
    <mergeCell ref="A184:N184"/>
    <mergeCell ref="A185:N185"/>
    <mergeCell ref="A190:N190"/>
    <mergeCell ref="A191:N191"/>
    <mergeCell ref="A192:N192"/>
    <mergeCell ref="A197:N197"/>
    <mergeCell ref="A198:N198"/>
    <mergeCell ref="A199:N199"/>
    <mergeCell ref="I176:I177"/>
    <mergeCell ref="A233:N233"/>
    <mergeCell ref="A205:N205"/>
    <mergeCell ref="A206:N206"/>
    <mergeCell ref="A207:N207"/>
    <mergeCell ref="A215:N215"/>
    <mergeCell ref="A216:N216"/>
    <mergeCell ref="A217:N217"/>
    <mergeCell ref="A218:N218"/>
    <mergeCell ref="A226:N226"/>
    <mergeCell ref="A227:N227"/>
    <mergeCell ref="A228:N228"/>
    <mergeCell ref="A232:N232"/>
    <mergeCell ref="A234:N234"/>
    <mergeCell ref="A242:N242"/>
    <mergeCell ref="A243:N243"/>
    <mergeCell ref="A244:N244"/>
    <mergeCell ref="A257:D257"/>
  </mergeCells>
  <pageMargins left="0.70866141732283472" right="0.51181102362204722" top="0.55118110236220474" bottom="0.35433070866141736" header="0.31496062992125984" footer="0.31496062992125984"/>
  <pageSetup paperSize="9" pageOrder="overThenDown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C284"/>
  <sheetViews>
    <sheetView topLeftCell="A259" workbookViewId="0">
      <selection activeCell="A241" sqref="A241:N241"/>
    </sheetView>
  </sheetViews>
  <sheetFormatPr defaultRowHeight="12.75" x14ac:dyDescent="0.2"/>
  <cols>
    <col min="1" max="1" width="20.85546875" style="1" customWidth="1"/>
    <col min="2" max="2" width="11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0.85546875" style="1" customWidth="1"/>
    <col min="10" max="10" width="5" style="1" customWidth="1"/>
    <col min="11" max="11" width="4.42578125" style="1" customWidth="1"/>
    <col min="12" max="12" width="5.8554687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AA2" s="1"/>
    </row>
    <row r="3" spans="1:27" ht="18.75" x14ac:dyDescent="0.3">
      <c r="C3" s="2"/>
      <c r="D3" s="217" t="s">
        <v>0</v>
      </c>
      <c r="E3" s="198"/>
      <c r="F3" s="198"/>
      <c r="G3" s="198"/>
      <c r="H3" s="198"/>
      <c r="I3" s="2"/>
      <c r="AA3" s="1"/>
    </row>
    <row r="4" spans="1:27" ht="21" customHeight="1" x14ac:dyDescent="0.2">
      <c r="B4" s="3"/>
      <c r="C4" s="218" t="s">
        <v>116</v>
      </c>
      <c r="D4" s="218"/>
      <c r="E4" s="218"/>
      <c r="F4" s="218"/>
      <c r="G4" s="218"/>
      <c r="H4" s="218"/>
      <c r="I4" s="218"/>
      <c r="J4" s="3"/>
      <c r="K4" s="3"/>
      <c r="AA4" s="1"/>
    </row>
    <row r="5" spans="1:27" ht="18.75" x14ac:dyDescent="0.3">
      <c r="B5" s="4"/>
      <c r="C5" s="219" t="s">
        <v>194</v>
      </c>
      <c r="D5" s="219"/>
      <c r="E5" s="219"/>
      <c r="F5" s="219"/>
      <c r="G5" s="219"/>
      <c r="H5" s="219"/>
      <c r="I5" s="219"/>
      <c r="J5" s="4"/>
      <c r="AA5" s="1"/>
    </row>
    <row r="7" spans="1:27" ht="25.5" customHeight="1" x14ac:dyDescent="0.2">
      <c r="A7" s="220" t="s">
        <v>1</v>
      </c>
      <c r="B7" s="220" t="s">
        <v>2</v>
      </c>
      <c r="C7" s="220" t="s">
        <v>3</v>
      </c>
      <c r="D7" s="220"/>
      <c r="E7" s="220"/>
      <c r="F7" s="220"/>
      <c r="G7" s="220"/>
      <c r="H7" s="220"/>
      <c r="I7" s="220" t="s">
        <v>4</v>
      </c>
      <c r="J7" s="220"/>
      <c r="K7" s="220"/>
      <c r="L7" s="220"/>
      <c r="M7" s="220"/>
      <c r="N7" s="220"/>
      <c r="AA7" s="1"/>
    </row>
    <row r="8" spans="1:27" x14ac:dyDescent="0.2">
      <c r="A8" s="221"/>
      <c r="B8" s="221"/>
      <c r="C8" s="220" t="s">
        <v>5</v>
      </c>
      <c r="D8" s="220"/>
      <c r="E8" s="220" t="s">
        <v>6</v>
      </c>
      <c r="F8" s="220"/>
      <c r="G8" s="220" t="s">
        <v>7</v>
      </c>
      <c r="H8" s="220"/>
      <c r="I8" s="215" t="s">
        <v>8</v>
      </c>
      <c r="J8" s="215" t="s">
        <v>9</v>
      </c>
      <c r="K8" s="215" t="s">
        <v>10</v>
      </c>
      <c r="L8" s="215" t="s">
        <v>11</v>
      </c>
      <c r="M8" s="215" t="s">
        <v>6</v>
      </c>
      <c r="N8" s="215" t="s">
        <v>12</v>
      </c>
      <c r="AA8" s="1"/>
    </row>
    <row r="9" spans="1:27" x14ac:dyDescent="0.2">
      <c r="A9" s="221"/>
      <c r="B9" s="221"/>
      <c r="C9" s="222" t="s">
        <v>13</v>
      </c>
      <c r="D9" s="222" t="s">
        <v>14</v>
      </c>
      <c r="E9" s="222" t="s">
        <v>13</v>
      </c>
      <c r="F9" s="222" t="s">
        <v>14</v>
      </c>
      <c r="G9" s="223" t="s">
        <v>13</v>
      </c>
      <c r="H9" s="222" t="s">
        <v>14</v>
      </c>
      <c r="I9" s="215"/>
      <c r="J9" s="215"/>
      <c r="K9" s="215"/>
      <c r="L9" s="215"/>
      <c r="M9" s="215"/>
      <c r="N9" s="215"/>
      <c r="AA9" s="1"/>
    </row>
    <row r="10" spans="1:27" x14ac:dyDescent="0.2">
      <c r="A10" s="221"/>
      <c r="B10" s="221"/>
      <c r="C10" s="222"/>
      <c r="D10" s="222"/>
      <c r="E10" s="222"/>
      <c r="F10" s="222"/>
      <c r="G10" s="223"/>
      <c r="H10" s="222"/>
      <c r="I10" s="215"/>
      <c r="J10" s="215"/>
      <c r="K10" s="215"/>
      <c r="L10" s="215"/>
      <c r="M10" s="215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3.75" customHeight="1" x14ac:dyDescent="0.2">
      <c r="A12" s="196" t="s">
        <v>128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AA12" s="1"/>
    </row>
    <row r="13" spans="1:27" ht="39.75" customHeight="1" x14ac:dyDescent="0.2">
      <c r="A13" s="195" t="s">
        <v>117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AA13" s="1"/>
    </row>
    <row r="14" spans="1:27" ht="16.5" customHeight="1" x14ac:dyDescent="0.2">
      <c r="A14" s="195" t="s">
        <v>118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AA14" s="1"/>
    </row>
    <row r="15" spans="1:27" ht="103.5" customHeight="1" x14ac:dyDescent="0.2">
      <c r="A15" s="173" t="s">
        <v>15</v>
      </c>
      <c r="B15" s="173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8" t="s">
        <v>70</v>
      </c>
      <c r="J15" s="10" t="s">
        <v>71</v>
      </c>
      <c r="K15" s="7"/>
      <c r="L15" s="72"/>
      <c r="M15" s="124"/>
      <c r="N15" s="37"/>
      <c r="AA15" s="1"/>
    </row>
    <row r="16" spans="1:27" ht="66.75" customHeight="1" x14ac:dyDescent="0.2">
      <c r="A16" s="173" t="s">
        <v>119</v>
      </c>
      <c r="B16" s="173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132</v>
      </c>
      <c r="B17" s="14"/>
      <c r="C17" s="15">
        <f t="shared" ref="C17:H17" si="0">C15+C16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59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64</v>
      </c>
      <c r="B21" s="14"/>
      <c r="C21" s="15">
        <f t="shared" ref="C21:H21" si="1">C17+C18+C19+C20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16.5" customHeight="1" x14ac:dyDescent="0.2">
      <c r="A22" s="196" t="s">
        <v>189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S22" s="1"/>
      <c r="T22" s="1"/>
      <c r="U22" s="1"/>
      <c r="V22" s="1"/>
      <c r="W22" s="1"/>
      <c r="X22" s="1"/>
      <c r="Y22" s="1"/>
      <c r="Z22" s="1"/>
      <c r="AA22" s="1"/>
    </row>
    <row r="23" spans="1:730" ht="27" customHeight="1" x14ac:dyDescent="0.2">
      <c r="A23" s="195" t="s">
        <v>66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S23" s="1"/>
      <c r="T23" s="1"/>
      <c r="U23" s="1"/>
      <c r="V23" s="1"/>
      <c r="W23" s="1"/>
      <c r="X23" s="1"/>
      <c r="Y23" s="1"/>
      <c r="Z23" s="1"/>
      <c r="AA23" s="1"/>
    </row>
    <row r="24" spans="1:730" ht="39" customHeight="1" x14ac:dyDescent="0.2">
      <c r="A24" s="195" t="s">
        <v>67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S24" s="1"/>
      <c r="T24" s="1"/>
      <c r="U24" s="1"/>
      <c r="V24" s="1"/>
      <c r="W24" s="1"/>
      <c r="X24" s="1"/>
      <c r="Y24" s="1"/>
      <c r="Z24" s="1"/>
      <c r="AA24" s="1"/>
    </row>
    <row r="25" spans="1:730" ht="66" customHeight="1" x14ac:dyDescent="0.2">
      <c r="A25" s="135" t="s">
        <v>98</v>
      </c>
      <c r="B25" s="173" t="s">
        <v>22</v>
      </c>
      <c r="C25" s="7">
        <v>1272.5999999999999</v>
      </c>
      <c r="D25" s="63"/>
      <c r="E25" s="7">
        <v>1419.75</v>
      </c>
      <c r="F25" s="41"/>
      <c r="G25" s="67">
        <v>147.15</v>
      </c>
      <c r="H25" s="65"/>
      <c r="I25" s="66"/>
      <c r="J25" s="66"/>
      <c r="K25" s="66"/>
      <c r="L25" s="66"/>
      <c r="M25" s="66"/>
      <c r="N25" s="66"/>
    </row>
    <row r="26" spans="1:730" ht="15.75" customHeight="1" x14ac:dyDescent="0.2">
      <c r="A26" s="173" t="s">
        <v>53</v>
      </c>
      <c r="B26" s="173"/>
      <c r="C26" s="40">
        <f>C27+C28</f>
        <v>1272.5999999999999</v>
      </c>
      <c r="D26" s="40">
        <f>D27+D28</f>
        <v>0</v>
      </c>
      <c r="E26" s="40">
        <f>E27+E28</f>
        <v>1419.75</v>
      </c>
      <c r="F26" s="40">
        <f>F27+F28</f>
        <v>0</v>
      </c>
      <c r="G26" s="84">
        <f>G27+G28</f>
        <v>147.15</v>
      </c>
      <c r="H26" s="40"/>
      <c r="I26" s="173"/>
      <c r="J26" s="174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132</v>
      </c>
      <c r="B27" s="95"/>
      <c r="C27" s="112">
        <f>C25</f>
        <v>1272.5999999999999</v>
      </c>
      <c r="D27" s="112">
        <f>D25</f>
        <v>0</v>
      </c>
      <c r="E27" s="112">
        <f>E25</f>
        <v>1419.75</v>
      </c>
      <c r="F27" s="112">
        <f>F25</f>
        <v>0</v>
      </c>
      <c r="G27" s="113">
        <f>G25</f>
        <v>147.15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36">
        <v>0</v>
      </c>
      <c r="F28" s="117"/>
      <c r="G28" s="118">
        <v>0</v>
      </c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59</v>
      </c>
      <c r="B29" s="115"/>
      <c r="C29" s="116"/>
      <c r="D29" s="117"/>
      <c r="E29" s="136">
        <v>0</v>
      </c>
      <c r="F29" s="117"/>
      <c r="G29" s="118">
        <v>0</v>
      </c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37">
        <f>C27+C28+C29</f>
        <v>1272.5999999999999</v>
      </c>
      <c r="D30" s="137">
        <f>D27+D28+D29</f>
        <v>0</v>
      </c>
      <c r="E30" s="137">
        <f>E27+E28+E29</f>
        <v>1419.75</v>
      </c>
      <c r="F30" s="137">
        <f>F27+F28+F29</f>
        <v>0</v>
      </c>
      <c r="G30" s="137">
        <f>G27+G28+G29</f>
        <v>147.15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5.75" x14ac:dyDescent="0.2">
      <c r="A31" s="196" t="s">
        <v>154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S31" s="1"/>
      <c r="T31" s="1"/>
      <c r="U31" s="1"/>
      <c r="V31" s="1"/>
      <c r="W31" s="1"/>
      <c r="X31" s="1"/>
      <c r="Y31" s="1"/>
      <c r="Z31" s="1"/>
      <c r="AA31" s="1"/>
    </row>
    <row r="32" spans="1:730" ht="52.5" customHeight="1" x14ac:dyDescent="0.2">
      <c r="A32" s="195" t="s">
        <v>29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S32" s="1"/>
      <c r="T32" s="1"/>
      <c r="U32" s="1"/>
      <c r="V32" s="1"/>
      <c r="W32" s="1"/>
      <c r="X32" s="1"/>
      <c r="Y32" s="1"/>
      <c r="Z32" s="1"/>
      <c r="AA32" s="1"/>
    </row>
    <row r="33" spans="1:27" ht="52.5" customHeight="1" x14ac:dyDescent="0.2">
      <c r="A33" s="195" t="s">
        <v>30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S33" s="1"/>
      <c r="T33" s="1"/>
      <c r="U33" s="1"/>
      <c r="V33" s="1"/>
      <c r="W33" s="1"/>
      <c r="X33" s="1"/>
      <c r="Y33" s="1"/>
      <c r="Z33" s="1"/>
      <c r="AA33" s="1"/>
    </row>
    <row r="34" spans="1:27" ht="30" customHeight="1" x14ac:dyDescent="0.2">
      <c r="A34" s="125" t="s">
        <v>135</v>
      </c>
      <c r="B34" s="173" t="s">
        <v>62</v>
      </c>
      <c r="C34" s="41">
        <v>9728.2999999999993</v>
      </c>
      <c r="D34" s="41"/>
      <c r="E34" s="41">
        <v>9878.2999999999993</v>
      </c>
      <c r="F34" s="41"/>
      <c r="G34" s="41">
        <v>6910.6</v>
      </c>
      <c r="H34" s="41"/>
      <c r="I34" s="66" t="s">
        <v>113</v>
      </c>
      <c r="J34" s="41" t="s">
        <v>114</v>
      </c>
      <c r="K34" s="10"/>
      <c r="L34" s="10">
        <v>194.6</v>
      </c>
      <c r="M34" s="10"/>
      <c r="N34" s="10">
        <v>465.8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27.75" customHeight="1" x14ac:dyDescent="0.2">
      <c r="A35" s="125" t="s">
        <v>136</v>
      </c>
      <c r="B35" s="173" t="s">
        <v>62</v>
      </c>
      <c r="C35" s="41">
        <v>271.7</v>
      </c>
      <c r="D35" s="41"/>
      <c r="E35" s="41">
        <v>271.7</v>
      </c>
      <c r="F35" s="41"/>
      <c r="G35" s="41">
        <v>174.3</v>
      </c>
      <c r="H35" s="41"/>
      <c r="I35" s="66" t="s">
        <v>115</v>
      </c>
      <c r="J35" s="41" t="s">
        <v>114</v>
      </c>
      <c r="K35" s="10"/>
      <c r="L35" s="10">
        <v>50.2</v>
      </c>
      <c r="M35" s="10"/>
      <c r="N35" s="10">
        <v>123.5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35" t="s">
        <v>137</v>
      </c>
      <c r="B36" s="173" t="s">
        <v>62</v>
      </c>
      <c r="C36" s="41">
        <v>233.25</v>
      </c>
      <c r="D36" s="41"/>
      <c r="E36" s="41">
        <v>233.25</v>
      </c>
      <c r="F36" s="41"/>
      <c r="G36" s="41">
        <v>46</v>
      </c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132</v>
      </c>
      <c r="B37" s="31"/>
      <c r="C37" s="51">
        <f t="shared" ref="C37:H37" si="2">C34+C35+C36</f>
        <v>10233.25</v>
      </c>
      <c r="D37" s="51">
        <f t="shared" si="2"/>
        <v>0</v>
      </c>
      <c r="E37" s="51">
        <f t="shared" si="2"/>
        <v>10383.25</v>
      </c>
      <c r="F37" s="51">
        <f t="shared" si="2"/>
        <v>0</v>
      </c>
      <c r="G37" s="51">
        <f t="shared" si="2"/>
        <v>7130.9000000000005</v>
      </c>
      <c r="H37" s="51">
        <f t="shared" si="2"/>
        <v>0</v>
      </c>
      <c r="I37" s="51"/>
      <c r="J37" s="51"/>
      <c r="K37" s="51"/>
      <c r="L37" s="51"/>
      <c r="M37" s="51"/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10233.25</v>
      </c>
      <c r="D38" s="45">
        <f t="shared" si="3"/>
        <v>0</v>
      </c>
      <c r="E38" s="45">
        <f t="shared" si="3"/>
        <v>10383.25</v>
      </c>
      <c r="F38" s="45">
        <f t="shared" si="3"/>
        <v>0</v>
      </c>
      <c r="G38" s="45">
        <f t="shared" si="3"/>
        <v>7130.9000000000005</v>
      </c>
      <c r="H38" s="45">
        <f t="shared" si="3"/>
        <v>0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6" t="s">
        <v>163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S40" s="1"/>
      <c r="T40" s="1"/>
      <c r="U40" s="1"/>
      <c r="V40" s="1"/>
      <c r="W40" s="1"/>
      <c r="X40" s="1"/>
      <c r="Y40" s="1"/>
      <c r="Z40" s="1"/>
      <c r="AA40" s="1"/>
    </row>
    <row r="41" spans="1:27" ht="91.5" customHeight="1" x14ac:dyDescent="0.2">
      <c r="A41" s="195" t="s">
        <v>164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S41" s="1"/>
      <c r="T41" s="1"/>
      <c r="U41" s="1"/>
      <c r="V41" s="1"/>
      <c r="W41" s="1"/>
      <c r="X41" s="1"/>
      <c r="Y41" s="1"/>
      <c r="Z41" s="1"/>
      <c r="AA41" s="1"/>
    </row>
    <row r="42" spans="1:27" ht="129" customHeight="1" x14ac:dyDescent="0.2">
      <c r="A42" s="195" t="s">
        <v>165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S42" s="1"/>
      <c r="T42" s="1"/>
      <c r="U42" s="1"/>
      <c r="V42" s="1"/>
      <c r="W42" s="1"/>
      <c r="X42" s="1"/>
      <c r="Y42" s="1"/>
      <c r="Z42" s="1"/>
      <c r="AA42" s="1"/>
    </row>
    <row r="43" spans="1:27" ht="41.25" customHeight="1" x14ac:dyDescent="0.2">
      <c r="A43" s="96" t="s">
        <v>73</v>
      </c>
      <c r="B43" s="173" t="s">
        <v>35</v>
      </c>
      <c r="C43" s="173"/>
      <c r="D43" s="173"/>
      <c r="E43" s="173"/>
      <c r="F43" s="173"/>
      <c r="G43" s="81"/>
      <c r="H43" s="173"/>
      <c r="I43" s="173"/>
      <c r="J43" s="173"/>
      <c r="K43" s="173"/>
      <c r="L43" s="173"/>
      <c r="M43" s="173"/>
      <c r="N43" s="17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9.75" customHeight="1" x14ac:dyDescent="0.2">
      <c r="A44" s="173" t="s">
        <v>77</v>
      </c>
      <c r="B44" s="173"/>
      <c r="C44" s="173">
        <f>C45+C46</f>
        <v>302713.18</v>
      </c>
      <c r="D44" s="173">
        <f>D45+D46</f>
        <v>0</v>
      </c>
      <c r="E44" s="173">
        <f>E45+E46</f>
        <v>307749.96000000002</v>
      </c>
      <c r="F44" s="173">
        <f>F45+F46</f>
        <v>0</v>
      </c>
      <c r="G44" s="173">
        <f>G45+G46</f>
        <v>183973.69999999998</v>
      </c>
      <c r="H44" s="173"/>
      <c r="I44" s="173"/>
      <c r="J44" s="173"/>
      <c r="K44" s="173"/>
      <c r="L44" s="173"/>
      <c r="M44" s="173"/>
      <c r="N44" s="17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9" t="s">
        <v>132</v>
      </c>
      <c r="B45" s="79"/>
      <c r="C45" s="164">
        <f>C47+C48+C50+C60</f>
        <v>56658.18</v>
      </c>
      <c r="D45" s="164">
        <f t="shared" ref="D45:G45" si="4">D47+D48+D50+D60</f>
        <v>0</v>
      </c>
      <c r="E45" s="164">
        <f t="shared" si="4"/>
        <v>61694.96</v>
      </c>
      <c r="F45" s="164">
        <f t="shared" si="4"/>
        <v>0</v>
      </c>
      <c r="G45" s="164">
        <f t="shared" si="4"/>
        <v>34135.4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164">
        <f>C51+C56+C58+C61</f>
        <v>246055</v>
      </c>
      <c r="D46" s="164">
        <f>D51+D56+D58+D61</f>
        <v>0</v>
      </c>
      <c r="E46" s="164">
        <f>E51+E56+E58+E61</f>
        <v>246055</v>
      </c>
      <c r="F46" s="164">
        <f>F51+F56+F58+F61</f>
        <v>0</v>
      </c>
      <c r="G46" s="164">
        <f>G51+G56+G58+G61</f>
        <v>149838.29999999999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68.25" customHeight="1" x14ac:dyDescent="0.2">
      <c r="A47" s="92" t="s">
        <v>78</v>
      </c>
      <c r="B47" s="92"/>
      <c r="C47" s="99">
        <v>55498.18</v>
      </c>
      <c r="D47" s="99"/>
      <c r="E47" s="99">
        <v>56322.239999999998</v>
      </c>
      <c r="F47" s="99"/>
      <c r="G47" s="99">
        <v>32796.57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2.75" customHeight="1" x14ac:dyDescent="0.2">
      <c r="A48" s="92" t="s">
        <v>79</v>
      </c>
      <c r="B48" s="92"/>
      <c r="C48" s="99">
        <v>0</v>
      </c>
      <c r="D48" s="99"/>
      <c r="E48" s="99">
        <v>4212.72</v>
      </c>
      <c r="F48" s="99"/>
      <c r="G48" s="99">
        <v>1242.43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3.25" customHeight="1" x14ac:dyDescent="0.2">
      <c r="A49" s="92" t="s">
        <v>167</v>
      </c>
      <c r="B49" s="92"/>
      <c r="C49" s="99">
        <f>C50+C51</f>
        <v>3775</v>
      </c>
      <c r="D49" s="99">
        <f>D50+D51</f>
        <v>0</v>
      </c>
      <c r="E49" s="99">
        <f>E50+E51</f>
        <v>3775</v>
      </c>
      <c r="F49" s="99">
        <f>F50+F51</f>
        <v>0</v>
      </c>
      <c r="G49" s="99">
        <f>G50+G51</f>
        <v>2613.0100000000002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83</v>
      </c>
      <c r="B50" s="92"/>
      <c r="C50" s="99">
        <f>C52+C53</f>
        <v>700</v>
      </c>
      <c r="D50" s="99">
        <f>D52+D53</f>
        <v>0</v>
      </c>
      <c r="E50" s="99">
        <f>E52+E53</f>
        <v>700</v>
      </c>
      <c r="F50" s="99">
        <f>F52+F53</f>
        <v>0</v>
      </c>
      <c r="G50" s="99">
        <f>G52+G53</f>
        <v>96.4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81</v>
      </c>
      <c r="B51" s="92"/>
      <c r="C51" s="99">
        <f>C54</f>
        <v>3075</v>
      </c>
      <c r="D51" s="99">
        <f t="shared" ref="D51:G51" si="5">D54</f>
        <v>0</v>
      </c>
      <c r="E51" s="99">
        <f t="shared" si="5"/>
        <v>3075</v>
      </c>
      <c r="F51" s="99">
        <f t="shared" si="5"/>
        <v>0</v>
      </c>
      <c r="G51" s="99">
        <f t="shared" si="5"/>
        <v>2516.61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92" t="s">
        <v>84</v>
      </c>
      <c r="B52" s="92"/>
      <c r="C52" s="99">
        <v>700</v>
      </c>
      <c r="D52" s="99"/>
      <c r="E52" s="99">
        <v>700</v>
      </c>
      <c r="F52" s="99"/>
      <c r="G52" s="99">
        <v>96.4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80</v>
      </c>
      <c r="B53" s="92"/>
      <c r="C53" s="99"/>
      <c r="D53" s="99"/>
      <c r="E53" s="99"/>
      <c r="F53" s="99"/>
      <c r="G53" s="99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131</v>
      </c>
      <c r="B54" s="92"/>
      <c r="C54" s="99">
        <v>3075</v>
      </c>
      <c r="D54" s="99"/>
      <c r="E54" s="99">
        <v>3075</v>
      </c>
      <c r="F54" s="99"/>
      <c r="G54" s="99">
        <v>2516.61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15.25" customHeight="1" x14ac:dyDescent="0.2">
      <c r="A55" s="92" t="s">
        <v>168</v>
      </c>
      <c r="B55" s="92"/>
      <c r="C55" s="99">
        <f>C56</f>
        <v>237145</v>
      </c>
      <c r="D55" s="99">
        <f>D56</f>
        <v>0</v>
      </c>
      <c r="E55" s="99">
        <f>E56</f>
        <v>237145</v>
      </c>
      <c r="F55" s="99">
        <f>F56</f>
        <v>0</v>
      </c>
      <c r="G55" s="99">
        <f>G56</f>
        <v>144391.69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56" t="s">
        <v>87</v>
      </c>
      <c r="B56" s="92"/>
      <c r="C56" s="99">
        <v>237145</v>
      </c>
      <c r="D56" s="99"/>
      <c r="E56" s="99">
        <v>237145</v>
      </c>
      <c r="F56" s="99"/>
      <c r="G56" s="99">
        <v>144391.69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86.25" customHeight="1" x14ac:dyDescent="0.2">
      <c r="A57" s="170" t="s">
        <v>169</v>
      </c>
      <c r="B57" s="92"/>
      <c r="C57" s="99">
        <f>C58</f>
        <v>5835</v>
      </c>
      <c r="D57" s="99">
        <f>D58</f>
        <v>0</v>
      </c>
      <c r="E57" s="99">
        <f>E58</f>
        <v>5835</v>
      </c>
      <c r="F57" s="99">
        <f>F58</f>
        <v>0</v>
      </c>
      <c r="G57" s="99">
        <f>G58</f>
        <v>2930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56" t="s">
        <v>87</v>
      </c>
      <c r="B58" s="92"/>
      <c r="C58" s="99">
        <v>5835</v>
      </c>
      <c r="D58" s="99"/>
      <c r="E58" s="99">
        <v>5835</v>
      </c>
      <c r="F58" s="99"/>
      <c r="G58" s="99">
        <v>2930</v>
      </c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93.75" customHeight="1" x14ac:dyDescent="0.2">
      <c r="A59" s="163" t="s">
        <v>166</v>
      </c>
      <c r="B59" s="92"/>
      <c r="C59" s="99">
        <f>C61</f>
        <v>0</v>
      </c>
      <c r="D59" s="99">
        <f t="shared" ref="D59:G59" si="6">D61</f>
        <v>0</v>
      </c>
      <c r="E59" s="99">
        <f t="shared" si="6"/>
        <v>0</v>
      </c>
      <c r="F59" s="99">
        <f t="shared" si="6"/>
        <v>0</v>
      </c>
      <c r="G59" s="99">
        <f t="shared" si="6"/>
        <v>0</v>
      </c>
      <c r="H59" s="92"/>
      <c r="I59" s="92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56" t="s">
        <v>82</v>
      </c>
      <c r="B60" s="92"/>
      <c r="C60" s="99">
        <v>460</v>
      </c>
      <c r="D60" s="99"/>
      <c r="E60" s="99">
        <v>460</v>
      </c>
      <c r="F60" s="99"/>
      <c r="G60" s="99">
        <v>0</v>
      </c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56" t="s">
        <v>87</v>
      </c>
      <c r="B61" s="92"/>
      <c r="C61" s="99">
        <v>0</v>
      </c>
      <c r="D61" s="99"/>
      <c r="E61" s="99">
        <v>0</v>
      </c>
      <c r="F61" s="99"/>
      <c r="G61" s="99">
        <v>0</v>
      </c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2">
      <c r="A62" s="32" t="s">
        <v>85</v>
      </c>
      <c r="B62" s="32"/>
      <c r="C62" s="32">
        <f>C63+C64</f>
        <v>302713.18</v>
      </c>
      <c r="D62" s="32">
        <f>D63+D64</f>
        <v>0</v>
      </c>
      <c r="E62" s="137">
        <f>E63+E64</f>
        <v>307749.96000000002</v>
      </c>
      <c r="F62" s="32">
        <f>F63+F64</f>
        <v>0</v>
      </c>
      <c r="G62" s="32">
        <f>G63+G64</f>
        <v>183973.69999999998</v>
      </c>
      <c r="H62" s="32"/>
      <c r="I62" s="32"/>
      <c r="J62" s="32"/>
      <c r="K62" s="32"/>
      <c r="L62" s="32"/>
      <c r="M62" s="32"/>
      <c r="N62" s="3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95" t="s">
        <v>132</v>
      </c>
      <c r="B63" s="95"/>
      <c r="C63" s="100">
        <f>C45</f>
        <v>56658.18</v>
      </c>
      <c r="D63" s="100">
        <f>D45</f>
        <v>0</v>
      </c>
      <c r="E63" s="100">
        <f>E45</f>
        <v>61694.96</v>
      </c>
      <c r="F63" s="100">
        <f>F45</f>
        <v>0</v>
      </c>
      <c r="G63" s="100">
        <f>G45</f>
        <v>34135.4</v>
      </c>
      <c r="H63" s="95"/>
      <c r="I63" s="95"/>
      <c r="J63" s="95"/>
      <c r="K63" s="95"/>
      <c r="L63" s="95"/>
      <c r="M63" s="95"/>
      <c r="N63" s="9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3" t="s">
        <v>24</v>
      </c>
      <c r="B64" s="13"/>
      <c r="C64" s="102">
        <f>C46+C71</f>
        <v>246055</v>
      </c>
      <c r="D64" s="102">
        <f>D46</f>
        <v>0</v>
      </c>
      <c r="E64" s="102">
        <f>E46</f>
        <v>246055</v>
      </c>
      <c r="F64" s="102">
        <f>F46</f>
        <v>0</v>
      </c>
      <c r="G64" s="102">
        <f>G46</f>
        <v>149838.29999999999</v>
      </c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54.75" customHeight="1" x14ac:dyDescent="0.2">
      <c r="A65" s="79" t="s">
        <v>170</v>
      </c>
      <c r="B65" s="92"/>
      <c r="C65" s="99"/>
      <c r="D65" s="99"/>
      <c r="E65" s="99"/>
      <c r="F65" s="99"/>
      <c r="G65" s="99"/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51.75" customHeight="1" x14ac:dyDescent="0.2">
      <c r="A66" s="103" t="s">
        <v>86</v>
      </c>
      <c r="B66" s="92"/>
      <c r="C66" s="99">
        <f>C67+C68</f>
        <v>28935.679</v>
      </c>
      <c r="D66" s="99">
        <f>D67+D68</f>
        <v>0</v>
      </c>
      <c r="E66" s="99">
        <f>E67+E68</f>
        <v>29394.31</v>
      </c>
      <c r="F66" s="99">
        <f>F67+F68</f>
        <v>0</v>
      </c>
      <c r="G66" s="99">
        <f>G67+G68</f>
        <v>17013.150000000001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03" t="s">
        <v>82</v>
      </c>
      <c r="B67" s="92"/>
      <c r="C67" s="99">
        <v>28935.679</v>
      </c>
      <c r="D67" s="99"/>
      <c r="E67" s="99">
        <v>29394.31</v>
      </c>
      <c r="F67" s="99"/>
      <c r="G67" s="99">
        <v>17013.150000000001</v>
      </c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92" t="s">
        <v>87</v>
      </c>
      <c r="B68" s="92"/>
      <c r="C68" s="99"/>
      <c r="D68" s="99"/>
      <c r="E68" s="99"/>
      <c r="F68" s="99"/>
      <c r="G68" s="99"/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41.25" customHeight="1" x14ac:dyDescent="0.2">
      <c r="A69" s="92" t="s">
        <v>88</v>
      </c>
      <c r="B69" s="92"/>
      <c r="C69" s="99">
        <v>326.97800000000001</v>
      </c>
      <c r="D69" s="99"/>
      <c r="E69" s="99">
        <v>1415.66</v>
      </c>
      <c r="F69" s="99"/>
      <c r="G69" s="99">
        <v>601.45000000000005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1.75" customHeight="1" x14ac:dyDescent="0.2">
      <c r="A70" s="92" t="s">
        <v>124</v>
      </c>
      <c r="B70" s="92"/>
      <c r="C70" s="99">
        <f>C71+C72</f>
        <v>61114</v>
      </c>
      <c r="D70" s="99">
        <f>D71+D72</f>
        <v>0</v>
      </c>
      <c r="E70" s="99">
        <f>E71+E72</f>
        <v>58754</v>
      </c>
      <c r="F70" s="99">
        <f>F71+F72</f>
        <v>0</v>
      </c>
      <c r="G70" s="99">
        <f>G71+G72</f>
        <v>32525.08</v>
      </c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92" t="s">
        <v>82</v>
      </c>
      <c r="B71" s="92"/>
      <c r="C71" s="99"/>
      <c r="D71" s="99"/>
      <c r="E71" s="157"/>
      <c r="F71" s="99"/>
      <c r="G71" s="157"/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92" t="s">
        <v>87</v>
      </c>
      <c r="B72" s="92"/>
      <c r="C72" s="99">
        <v>61114</v>
      </c>
      <c r="D72" s="99"/>
      <c r="E72" s="99">
        <v>58754</v>
      </c>
      <c r="F72" s="99"/>
      <c r="G72" s="99">
        <v>32525.08</v>
      </c>
      <c r="H72" s="92"/>
      <c r="I72" s="92"/>
      <c r="J72" s="92"/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1" x14ac:dyDescent="0.2">
      <c r="A73" s="32" t="s">
        <v>90</v>
      </c>
      <c r="B73" s="32"/>
      <c r="C73" s="32">
        <f>C74+C75</f>
        <v>90376.657000000007</v>
      </c>
      <c r="D73" s="32">
        <f>D74+D75</f>
        <v>0</v>
      </c>
      <c r="E73" s="32">
        <f>E74+E75</f>
        <v>89563.97</v>
      </c>
      <c r="F73" s="32">
        <f>F74+F75</f>
        <v>0</v>
      </c>
      <c r="G73" s="32">
        <f>G74+G75</f>
        <v>50139.680000000008</v>
      </c>
      <c r="H73" s="32"/>
      <c r="I73" s="32"/>
      <c r="J73" s="32"/>
      <c r="K73" s="32"/>
      <c r="L73" s="32"/>
      <c r="M73" s="32"/>
      <c r="N73" s="32"/>
    </row>
    <row r="74" spans="1:27" x14ac:dyDescent="0.2">
      <c r="A74" s="95" t="s">
        <v>132</v>
      </c>
      <c r="B74" s="95"/>
      <c r="C74" s="95">
        <f>C67+C69+C71</f>
        <v>29262.656999999999</v>
      </c>
      <c r="D74" s="95">
        <f>D67+D69+D71</f>
        <v>0</v>
      </c>
      <c r="E74" s="95">
        <f>E67+E69+E71</f>
        <v>30809.97</v>
      </c>
      <c r="F74" s="95">
        <f>F67+F69+F71</f>
        <v>0</v>
      </c>
      <c r="G74" s="95">
        <f>G67+G69+G71</f>
        <v>17614.600000000002</v>
      </c>
      <c r="H74" s="95"/>
      <c r="I74" s="95"/>
      <c r="J74" s="95"/>
      <c r="K74" s="95"/>
      <c r="L74" s="95"/>
      <c r="M74" s="95"/>
      <c r="N74" s="95"/>
    </row>
    <row r="75" spans="1:27" x14ac:dyDescent="0.2">
      <c r="A75" s="13" t="s">
        <v>24</v>
      </c>
      <c r="B75" s="13"/>
      <c r="C75" s="13">
        <f>C68+C72</f>
        <v>61114</v>
      </c>
      <c r="D75" s="13">
        <f>D68+D72</f>
        <v>0</v>
      </c>
      <c r="E75" s="13">
        <f>E68+E72</f>
        <v>58754</v>
      </c>
      <c r="F75" s="13">
        <f>F68+F72</f>
        <v>0</v>
      </c>
      <c r="G75" s="13">
        <f>G68+G72</f>
        <v>32525.08</v>
      </c>
      <c r="H75" s="13"/>
      <c r="I75" s="13"/>
      <c r="J75" s="13"/>
      <c r="K75" s="13"/>
      <c r="L75" s="13"/>
      <c r="M75" s="13"/>
      <c r="N75" s="13"/>
    </row>
    <row r="76" spans="1:27" ht="51" customHeight="1" x14ac:dyDescent="0.2">
      <c r="A76" s="79" t="s">
        <v>171</v>
      </c>
      <c r="B76" s="92"/>
      <c r="C76" s="92"/>
      <c r="D76" s="92"/>
      <c r="E76" s="92"/>
      <c r="F76" s="92"/>
      <c r="G76" s="93"/>
      <c r="H76" s="92"/>
      <c r="I76" s="92"/>
      <c r="J76" s="92"/>
      <c r="K76" s="92"/>
      <c r="L76" s="92"/>
      <c r="M76" s="92"/>
      <c r="N76" s="92"/>
    </row>
    <row r="77" spans="1:27" ht="71.25" customHeight="1" x14ac:dyDescent="0.2">
      <c r="A77" s="92" t="s">
        <v>125</v>
      </c>
      <c r="B77" s="92"/>
      <c r="C77" s="92">
        <v>18220.3</v>
      </c>
      <c r="D77" s="92"/>
      <c r="E77" s="92">
        <v>17745.98</v>
      </c>
      <c r="F77" s="92"/>
      <c r="G77" s="93">
        <v>10477.540000000001</v>
      </c>
      <c r="H77" s="92"/>
      <c r="I77" s="92"/>
      <c r="J77" s="92"/>
      <c r="K77" s="92"/>
      <c r="L77" s="92"/>
      <c r="M77" s="92"/>
      <c r="N77" s="92"/>
    </row>
    <row r="78" spans="1:27" ht="42.75" customHeight="1" x14ac:dyDescent="0.2">
      <c r="A78" s="92" t="s">
        <v>89</v>
      </c>
      <c r="B78" s="92"/>
      <c r="C78" s="92">
        <v>0</v>
      </c>
      <c r="D78" s="92"/>
      <c r="E78" s="92">
        <v>257.89</v>
      </c>
      <c r="F78" s="92"/>
      <c r="G78" s="93">
        <v>68</v>
      </c>
      <c r="H78" s="92"/>
      <c r="I78" s="92"/>
      <c r="J78" s="92"/>
      <c r="K78" s="92"/>
      <c r="L78" s="92"/>
      <c r="M78" s="92"/>
      <c r="N78" s="92"/>
    </row>
    <row r="79" spans="1:27" x14ac:dyDescent="0.2">
      <c r="A79" s="32" t="s">
        <v>133</v>
      </c>
      <c r="B79" s="32"/>
      <c r="C79" s="32">
        <f>C80+C81</f>
        <v>18220.3</v>
      </c>
      <c r="D79" s="32">
        <f>D80+D81</f>
        <v>0</v>
      </c>
      <c r="E79" s="32">
        <f>E80+E81</f>
        <v>18003.87</v>
      </c>
      <c r="F79" s="32">
        <f>F80+F81</f>
        <v>0</v>
      </c>
      <c r="G79" s="87">
        <f>G80+G81</f>
        <v>10545.54</v>
      </c>
      <c r="H79" s="32"/>
      <c r="I79" s="32"/>
      <c r="J79" s="32"/>
      <c r="K79" s="32"/>
      <c r="L79" s="32"/>
      <c r="M79" s="32"/>
      <c r="N79" s="32"/>
    </row>
    <row r="80" spans="1:27" x14ac:dyDescent="0.2">
      <c r="A80" s="95" t="s">
        <v>132</v>
      </c>
      <c r="B80" s="95"/>
      <c r="C80" s="95">
        <f>C77+C78</f>
        <v>18220.3</v>
      </c>
      <c r="D80" s="95">
        <f>D77+D78</f>
        <v>0</v>
      </c>
      <c r="E80" s="95">
        <f>E77+E78</f>
        <v>18003.87</v>
      </c>
      <c r="F80" s="95">
        <f>F77+F78</f>
        <v>0</v>
      </c>
      <c r="G80" s="101">
        <f>G77+G78</f>
        <v>10545.54</v>
      </c>
      <c r="H80" s="95"/>
      <c r="I80" s="95"/>
      <c r="J80" s="95"/>
      <c r="K80" s="95"/>
      <c r="L80" s="95"/>
      <c r="M80" s="95"/>
      <c r="N80" s="95"/>
    </row>
    <row r="81" spans="1:27" x14ac:dyDescent="0.2">
      <c r="A81" s="13" t="s">
        <v>24</v>
      </c>
      <c r="B81" s="13"/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/>
      <c r="I81" s="13"/>
      <c r="J81" s="13"/>
      <c r="K81" s="13"/>
      <c r="L81" s="13"/>
      <c r="M81" s="13"/>
      <c r="N81" s="13"/>
    </row>
    <row r="82" spans="1:27" s="94" customFormat="1" ht="66" customHeight="1" x14ac:dyDescent="0.2">
      <c r="A82" s="79" t="s">
        <v>91</v>
      </c>
      <c r="B82" s="92"/>
      <c r="C82" s="92"/>
      <c r="D82" s="92"/>
      <c r="E82" s="92"/>
      <c r="F82" s="92"/>
      <c r="G82" s="93"/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ht="41.25" customHeight="1" x14ac:dyDescent="0.2">
      <c r="A83" s="92" t="s">
        <v>92</v>
      </c>
      <c r="B83" s="92"/>
      <c r="C83" s="92">
        <v>0</v>
      </c>
      <c r="D83" s="92"/>
      <c r="E83" s="92">
        <v>87.92</v>
      </c>
      <c r="F83" s="92"/>
      <c r="G83" s="93">
        <v>0</v>
      </c>
      <c r="H83" s="92"/>
      <c r="I83" s="92"/>
      <c r="J83" s="92"/>
      <c r="K83" s="92"/>
      <c r="L83" s="92"/>
      <c r="M83" s="92"/>
      <c r="N83" s="9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39" customHeight="1" x14ac:dyDescent="0.2">
      <c r="A84" s="92" t="s">
        <v>197</v>
      </c>
      <c r="B84" s="92"/>
      <c r="C84" s="92">
        <v>0</v>
      </c>
      <c r="D84" s="92"/>
      <c r="E84" s="92">
        <v>0</v>
      </c>
      <c r="F84" s="92"/>
      <c r="G84" s="93">
        <v>0</v>
      </c>
      <c r="H84" s="92"/>
      <c r="I84" s="92"/>
      <c r="J84" s="92"/>
      <c r="K84" s="92"/>
      <c r="L84" s="92"/>
      <c r="M84" s="92"/>
      <c r="N84" s="9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ht="42" customHeight="1" x14ac:dyDescent="0.2">
      <c r="A85" s="92" t="s">
        <v>94</v>
      </c>
      <c r="B85" s="92"/>
      <c r="C85" s="92">
        <v>0</v>
      </c>
      <c r="D85" s="92"/>
      <c r="E85" s="92">
        <v>60.451999999999998</v>
      </c>
      <c r="F85" s="92"/>
      <c r="G85" s="93">
        <v>0</v>
      </c>
      <c r="H85" s="92"/>
      <c r="I85" s="92"/>
      <c r="J85" s="92"/>
      <c r="K85" s="92"/>
      <c r="L85" s="92"/>
      <c r="M85" s="92"/>
      <c r="N85" s="9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42.75" customHeight="1" x14ac:dyDescent="0.2">
      <c r="A86" s="92" t="s">
        <v>95</v>
      </c>
      <c r="B86" s="92"/>
      <c r="C86" s="92">
        <v>0</v>
      </c>
      <c r="D86" s="92"/>
      <c r="E86" s="92">
        <v>0</v>
      </c>
      <c r="F86" s="92"/>
      <c r="G86" s="93">
        <v>0</v>
      </c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x14ac:dyDescent="0.2">
      <c r="A87" s="144" t="s">
        <v>129</v>
      </c>
      <c r="B87" s="32"/>
      <c r="C87" s="32">
        <f>C88+C89</f>
        <v>0</v>
      </c>
      <c r="D87" s="32">
        <f>D88+D89</f>
        <v>0</v>
      </c>
      <c r="E87" s="32">
        <f>E88+E89</f>
        <v>148.37200000000001</v>
      </c>
      <c r="F87" s="32">
        <f>F88+F89</f>
        <v>0</v>
      </c>
      <c r="G87" s="32">
        <f>G88+G89</f>
        <v>0</v>
      </c>
      <c r="H87" s="32"/>
      <c r="I87" s="32"/>
      <c r="J87" s="32"/>
      <c r="K87" s="32"/>
      <c r="L87" s="32"/>
      <c r="M87" s="32"/>
      <c r="N87" s="3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x14ac:dyDescent="0.2">
      <c r="A88" s="95" t="s">
        <v>132</v>
      </c>
      <c r="B88" s="95"/>
      <c r="C88" s="95">
        <f>C83+C84+C85+C86</f>
        <v>0</v>
      </c>
      <c r="D88" s="95">
        <f>D83+D84+D85+D86</f>
        <v>0</v>
      </c>
      <c r="E88" s="95">
        <f>E83+E84+E85+E86</f>
        <v>148.37200000000001</v>
      </c>
      <c r="F88" s="95">
        <f>F83+F84+F85+F86</f>
        <v>0</v>
      </c>
      <c r="G88" s="95">
        <f>G83+G84+G85+G86</f>
        <v>0</v>
      </c>
      <c r="H88" s="95"/>
      <c r="I88" s="95"/>
      <c r="J88" s="95"/>
      <c r="K88" s="95"/>
      <c r="L88" s="95"/>
      <c r="M88" s="95"/>
      <c r="N88" s="9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x14ac:dyDescent="0.2">
      <c r="A89" s="95" t="s">
        <v>24</v>
      </c>
      <c r="B89" s="95"/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/>
      <c r="I89" s="95"/>
      <c r="J89" s="95"/>
      <c r="K89" s="95"/>
      <c r="L89" s="95"/>
      <c r="M89" s="95"/>
      <c r="N89" s="9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79.5" customHeight="1" x14ac:dyDescent="0.2">
      <c r="A90" s="79" t="s">
        <v>172</v>
      </c>
      <c r="B90" s="92"/>
      <c r="C90" s="92"/>
      <c r="D90" s="92"/>
      <c r="E90" s="92"/>
      <c r="F90" s="92"/>
      <c r="G90" s="93"/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ht="27" customHeight="1" x14ac:dyDescent="0.2">
      <c r="A91" s="170" t="s">
        <v>173</v>
      </c>
      <c r="B91" s="92"/>
      <c r="C91" s="92">
        <v>3553.33</v>
      </c>
      <c r="D91" s="92"/>
      <c r="E91" s="92">
        <v>0</v>
      </c>
      <c r="F91" s="92"/>
      <c r="G91" s="93">
        <v>0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ht="27.75" customHeight="1" x14ac:dyDescent="0.2">
      <c r="A92" s="92" t="s">
        <v>174</v>
      </c>
      <c r="B92" s="92"/>
      <c r="C92" s="92">
        <v>1715.7329999999999</v>
      </c>
      <c r="D92" s="92"/>
      <c r="E92" s="92">
        <v>0</v>
      </c>
      <c r="F92" s="92"/>
      <c r="G92" s="93">
        <v>0</v>
      </c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ht="39.75" customHeight="1" x14ac:dyDescent="0.2">
      <c r="A93" s="92" t="s">
        <v>175</v>
      </c>
      <c r="B93" s="92"/>
      <c r="C93" s="92">
        <v>404.02699999999999</v>
      </c>
      <c r="D93" s="92"/>
      <c r="E93" s="92">
        <v>0</v>
      </c>
      <c r="F93" s="92"/>
      <c r="G93" s="93">
        <v>0</v>
      </c>
      <c r="H93" s="92"/>
      <c r="I93" s="92"/>
      <c r="J93" s="92"/>
      <c r="K93" s="92"/>
      <c r="L93" s="92"/>
      <c r="M93" s="92"/>
      <c r="N93" s="9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x14ac:dyDescent="0.2">
      <c r="A94" s="144" t="s">
        <v>130</v>
      </c>
      <c r="B94" s="32"/>
      <c r="C94" s="32">
        <f>C95+C96</f>
        <v>5673.09</v>
      </c>
      <c r="D94" s="32">
        <f>D95+D96</f>
        <v>0</v>
      </c>
      <c r="E94" s="32">
        <f>E95+E96</f>
        <v>0</v>
      </c>
      <c r="F94" s="32">
        <f>F95+F96</f>
        <v>0</v>
      </c>
      <c r="G94" s="32">
        <f>G95+G96</f>
        <v>0</v>
      </c>
      <c r="H94" s="32"/>
      <c r="I94" s="32"/>
      <c r="J94" s="32"/>
      <c r="K94" s="32"/>
      <c r="L94" s="32"/>
      <c r="M94" s="32"/>
      <c r="N94" s="3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94" customFormat="1" x14ac:dyDescent="0.2">
      <c r="A95" s="95" t="s">
        <v>132</v>
      </c>
      <c r="B95" s="95"/>
      <c r="C95" s="95">
        <f>C91+C92+C93</f>
        <v>5673.09</v>
      </c>
      <c r="D95" s="95">
        <f t="shared" ref="D95:G95" si="7">D91+D92+D93</f>
        <v>0</v>
      </c>
      <c r="E95" s="95">
        <f t="shared" si="7"/>
        <v>0</v>
      </c>
      <c r="F95" s="95">
        <f t="shared" si="7"/>
        <v>0</v>
      </c>
      <c r="G95" s="95">
        <f t="shared" si="7"/>
        <v>0</v>
      </c>
      <c r="H95" s="95"/>
      <c r="I95" s="95"/>
      <c r="J95" s="95"/>
      <c r="K95" s="95"/>
      <c r="L95" s="95"/>
      <c r="M95" s="95"/>
      <c r="N95" s="95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s="94" customFormat="1" x14ac:dyDescent="0.2">
      <c r="A96" s="95" t="s">
        <v>24</v>
      </c>
      <c r="B96" s="95"/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/>
      <c r="I96" s="95"/>
      <c r="J96" s="95"/>
      <c r="K96" s="95"/>
      <c r="L96" s="95"/>
      <c r="M96" s="95"/>
      <c r="N96" s="95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s="94" customFormat="1" ht="115.5" customHeight="1" x14ac:dyDescent="0.2">
      <c r="A97" s="79" t="s">
        <v>176</v>
      </c>
      <c r="B97" s="92"/>
      <c r="C97" s="92"/>
      <c r="D97" s="92"/>
      <c r="E97" s="92"/>
      <c r="F97" s="92"/>
      <c r="G97" s="93"/>
      <c r="H97" s="92"/>
      <c r="I97" s="92"/>
      <c r="J97" s="92"/>
      <c r="K97" s="92"/>
      <c r="L97" s="92"/>
      <c r="M97" s="92"/>
      <c r="N97" s="9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s="94" customFormat="1" ht="39.75" customHeight="1" x14ac:dyDescent="0.2">
      <c r="A98" s="92" t="s">
        <v>177</v>
      </c>
      <c r="B98" s="92"/>
      <c r="C98" s="92">
        <f>C99+C100</f>
        <v>12569</v>
      </c>
      <c r="D98" s="92">
        <f>D99+D100</f>
        <v>0</v>
      </c>
      <c r="E98" s="92">
        <f>E99+E100</f>
        <v>12830.22</v>
      </c>
      <c r="F98" s="92">
        <f>F99+F100</f>
        <v>0</v>
      </c>
      <c r="G98" s="92">
        <f>G99+G100</f>
        <v>5255.25</v>
      </c>
      <c r="H98" s="92"/>
      <c r="I98" s="92"/>
      <c r="J98" s="92"/>
      <c r="K98" s="92"/>
      <c r="L98" s="92"/>
      <c r="M98" s="92"/>
      <c r="N98" s="9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s="94" customFormat="1" x14ac:dyDescent="0.2">
      <c r="A99" s="92" t="s">
        <v>82</v>
      </c>
      <c r="B99" s="92"/>
      <c r="C99" s="92">
        <v>12569</v>
      </c>
      <c r="D99" s="92"/>
      <c r="E99" s="92">
        <v>12830.22</v>
      </c>
      <c r="F99" s="92"/>
      <c r="G99" s="93">
        <v>5255.25</v>
      </c>
      <c r="H99" s="92"/>
      <c r="I99" s="92"/>
      <c r="J99" s="92"/>
      <c r="K99" s="92"/>
      <c r="L99" s="92"/>
      <c r="M99" s="92"/>
      <c r="N99" s="9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s="94" customFormat="1" x14ac:dyDescent="0.2">
      <c r="A100" s="92" t="s">
        <v>87</v>
      </c>
      <c r="B100" s="92"/>
      <c r="C100" s="99"/>
      <c r="D100" s="99"/>
      <c r="E100" s="99"/>
      <c r="F100" s="99"/>
      <c r="G100" s="99"/>
      <c r="H100" s="92"/>
      <c r="I100" s="92"/>
      <c r="J100" s="92"/>
      <c r="K100" s="92"/>
      <c r="L100" s="92"/>
      <c r="M100" s="92"/>
      <c r="N100" s="9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s="94" customFormat="1" ht="103.5" customHeight="1" x14ac:dyDescent="0.2">
      <c r="A101" s="92" t="s">
        <v>138</v>
      </c>
      <c r="B101" s="92"/>
      <c r="C101" s="92">
        <f>C102+C103</f>
        <v>369</v>
      </c>
      <c r="D101" s="92">
        <f>D102+D103</f>
        <v>0</v>
      </c>
      <c r="E101" s="92">
        <f>E102+E103</f>
        <v>369</v>
      </c>
      <c r="F101" s="92">
        <f>F102+F103</f>
        <v>0</v>
      </c>
      <c r="G101" s="92">
        <f>G102+G103</f>
        <v>9.7899999999999991</v>
      </c>
      <c r="H101" s="92"/>
      <c r="I101" s="92"/>
      <c r="J101" s="92"/>
      <c r="K101" s="92"/>
      <c r="L101" s="92"/>
      <c r="M101" s="92"/>
      <c r="N101" s="9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s="94" customFormat="1" x14ac:dyDescent="0.2">
      <c r="A102" s="92" t="s">
        <v>82</v>
      </c>
      <c r="B102" s="92"/>
      <c r="C102" s="92">
        <v>0</v>
      </c>
      <c r="D102" s="92"/>
      <c r="E102" s="92">
        <v>0</v>
      </c>
      <c r="F102" s="92"/>
      <c r="G102" s="93">
        <v>0</v>
      </c>
      <c r="H102" s="92"/>
      <c r="I102" s="92"/>
      <c r="J102" s="92"/>
      <c r="K102" s="92"/>
      <c r="L102" s="92"/>
      <c r="M102" s="92"/>
      <c r="N102" s="9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s="94" customFormat="1" x14ac:dyDescent="0.2">
      <c r="A103" s="92" t="s">
        <v>87</v>
      </c>
      <c r="B103" s="92"/>
      <c r="C103" s="92">
        <v>369</v>
      </c>
      <c r="D103" s="92"/>
      <c r="E103" s="92">
        <v>369</v>
      </c>
      <c r="F103" s="92"/>
      <c r="G103" s="93">
        <v>9.7899999999999991</v>
      </c>
      <c r="H103" s="92"/>
      <c r="I103" s="92"/>
      <c r="J103" s="92"/>
      <c r="K103" s="92"/>
      <c r="L103" s="92"/>
      <c r="M103" s="92"/>
      <c r="N103" s="9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s="94" customFormat="1" x14ac:dyDescent="0.2">
      <c r="A104" s="144" t="s">
        <v>130</v>
      </c>
      <c r="B104" s="32"/>
      <c r="C104" s="32">
        <f>C105+C106</f>
        <v>12938</v>
      </c>
      <c r="D104" s="32">
        <f>D105+D106</f>
        <v>0</v>
      </c>
      <c r="E104" s="32">
        <f>E105+E106</f>
        <v>13199.22</v>
      </c>
      <c r="F104" s="32">
        <f>F105+F106</f>
        <v>0</v>
      </c>
      <c r="G104" s="32">
        <f>G105+G106</f>
        <v>5265.04</v>
      </c>
      <c r="H104" s="32"/>
      <c r="I104" s="32"/>
      <c r="J104" s="32"/>
      <c r="K104" s="32"/>
      <c r="L104" s="32"/>
      <c r="M104" s="32"/>
      <c r="N104" s="3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s="146" customFormat="1" x14ac:dyDescent="0.2">
      <c r="A105" s="95" t="s">
        <v>132</v>
      </c>
      <c r="B105" s="95"/>
      <c r="C105" s="95">
        <f>C99+C102</f>
        <v>12569</v>
      </c>
      <c r="D105" s="95">
        <f t="shared" ref="D105:G106" si="8">D99+D102</f>
        <v>0</v>
      </c>
      <c r="E105" s="95">
        <f t="shared" si="8"/>
        <v>12830.22</v>
      </c>
      <c r="F105" s="95">
        <f t="shared" si="8"/>
        <v>0</v>
      </c>
      <c r="G105" s="95">
        <f t="shared" si="8"/>
        <v>5255.25</v>
      </c>
      <c r="H105" s="95"/>
      <c r="I105" s="95"/>
      <c r="J105" s="95"/>
      <c r="K105" s="95"/>
      <c r="L105" s="95"/>
      <c r="M105" s="95"/>
      <c r="N105" s="9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1:27" s="146" customFormat="1" x14ac:dyDescent="0.2">
      <c r="A106" s="95" t="s">
        <v>24</v>
      </c>
      <c r="B106" s="95"/>
      <c r="C106" s="95">
        <f>C100+C103</f>
        <v>369</v>
      </c>
      <c r="D106" s="95">
        <f t="shared" si="8"/>
        <v>0</v>
      </c>
      <c r="E106" s="95">
        <f t="shared" si="8"/>
        <v>369</v>
      </c>
      <c r="F106" s="95">
        <f t="shared" si="8"/>
        <v>0</v>
      </c>
      <c r="G106" s="95">
        <f t="shared" si="8"/>
        <v>9.7899999999999991</v>
      </c>
      <c r="H106" s="95"/>
      <c r="I106" s="95"/>
      <c r="J106" s="95"/>
      <c r="K106" s="95"/>
      <c r="L106" s="95"/>
      <c r="M106" s="95"/>
      <c r="N106" s="9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1:27" s="94" customFormat="1" ht="30" customHeight="1" x14ac:dyDescent="0.2">
      <c r="A107" s="79" t="s">
        <v>178</v>
      </c>
      <c r="B107" s="92"/>
      <c r="C107" s="92"/>
      <c r="D107" s="92"/>
      <c r="E107" s="92"/>
      <c r="F107" s="92"/>
      <c r="G107" s="93"/>
      <c r="H107" s="92"/>
      <c r="I107" s="92"/>
      <c r="J107" s="92"/>
      <c r="K107" s="92"/>
      <c r="L107" s="92"/>
      <c r="M107" s="92"/>
      <c r="N107" s="9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s="94" customFormat="1" ht="27" customHeight="1" x14ac:dyDescent="0.2">
      <c r="A108" s="170" t="s">
        <v>179</v>
      </c>
      <c r="B108" s="92"/>
      <c r="C108" s="92">
        <v>0</v>
      </c>
      <c r="D108" s="92"/>
      <c r="E108" s="92">
        <v>0</v>
      </c>
      <c r="F108" s="92"/>
      <c r="G108" s="93">
        <v>0</v>
      </c>
      <c r="H108" s="92"/>
      <c r="I108" s="92"/>
      <c r="J108" s="92"/>
      <c r="K108" s="92"/>
      <c r="L108" s="92"/>
      <c r="M108" s="92"/>
      <c r="N108" s="9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s="94" customFormat="1" ht="27.75" customHeight="1" x14ac:dyDescent="0.2">
      <c r="A109" s="92" t="s">
        <v>180</v>
      </c>
      <c r="B109" s="92"/>
      <c r="C109" s="92">
        <v>60.301000000000002</v>
      </c>
      <c r="D109" s="92"/>
      <c r="E109" s="92">
        <v>60.3</v>
      </c>
      <c r="F109" s="92"/>
      <c r="G109" s="93">
        <v>0</v>
      </c>
      <c r="H109" s="92"/>
      <c r="I109" s="92"/>
      <c r="J109" s="92"/>
      <c r="K109" s="92"/>
      <c r="L109" s="92"/>
      <c r="M109" s="92"/>
      <c r="N109" s="9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1:27" s="94" customFormat="1" ht="42.75" customHeight="1" x14ac:dyDescent="0.2">
      <c r="A110" s="92" t="s">
        <v>181</v>
      </c>
      <c r="B110" s="92"/>
      <c r="C110" s="92">
        <v>0</v>
      </c>
      <c r="D110" s="92"/>
      <c r="E110" s="92">
        <v>0</v>
      </c>
      <c r="F110" s="92"/>
      <c r="G110" s="93">
        <v>0</v>
      </c>
      <c r="H110" s="92"/>
      <c r="I110" s="92"/>
      <c r="J110" s="92"/>
      <c r="K110" s="92"/>
      <c r="L110" s="92"/>
      <c r="M110" s="92"/>
      <c r="N110" s="9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</row>
    <row r="111" spans="1:27" s="94" customFormat="1" x14ac:dyDescent="0.2">
      <c r="A111" s="144" t="s">
        <v>182</v>
      </c>
      <c r="B111" s="32"/>
      <c r="C111" s="32">
        <f>C112+C113</f>
        <v>60.301000000000002</v>
      </c>
      <c r="D111" s="32">
        <f>D112+D113</f>
        <v>0</v>
      </c>
      <c r="E111" s="32">
        <f>E112+E113</f>
        <v>60.3</v>
      </c>
      <c r="F111" s="32">
        <f>F112+F113</f>
        <v>0</v>
      </c>
      <c r="G111" s="32">
        <f>G112+G113</f>
        <v>0</v>
      </c>
      <c r="H111" s="32"/>
      <c r="I111" s="32"/>
      <c r="J111" s="32"/>
      <c r="K111" s="32"/>
      <c r="L111" s="32"/>
      <c r="M111" s="32"/>
      <c r="N111" s="3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</row>
    <row r="112" spans="1:27" s="94" customFormat="1" x14ac:dyDescent="0.2">
      <c r="A112" s="95" t="s">
        <v>132</v>
      </c>
      <c r="B112" s="95"/>
      <c r="C112" s="95">
        <f>C108+C109+C110</f>
        <v>60.301000000000002</v>
      </c>
      <c r="D112" s="95">
        <f t="shared" ref="D112:G112" si="9">D108+D109+D110</f>
        <v>0</v>
      </c>
      <c r="E112" s="95">
        <f t="shared" si="9"/>
        <v>60.3</v>
      </c>
      <c r="F112" s="95">
        <f t="shared" si="9"/>
        <v>0</v>
      </c>
      <c r="G112" s="95">
        <f t="shared" si="9"/>
        <v>0</v>
      </c>
      <c r="H112" s="95"/>
      <c r="I112" s="95"/>
      <c r="J112" s="95"/>
      <c r="K112" s="95"/>
      <c r="L112" s="95"/>
      <c r="M112" s="95"/>
      <c r="N112" s="95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s="94" customFormat="1" x14ac:dyDescent="0.2">
      <c r="A113" s="95" t="s">
        <v>24</v>
      </c>
      <c r="B113" s="95"/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/>
      <c r="I113" s="95"/>
      <c r="J113" s="95"/>
      <c r="K113" s="95"/>
      <c r="L113" s="95"/>
      <c r="M113" s="95"/>
      <c r="N113" s="95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27" s="94" customFormat="1" ht="90.75" customHeight="1" x14ac:dyDescent="0.2">
      <c r="A114" s="79" t="s">
        <v>198</v>
      </c>
      <c r="B114" s="92"/>
      <c r="C114" s="92"/>
      <c r="D114" s="92"/>
      <c r="E114" s="92"/>
      <c r="F114" s="92"/>
      <c r="G114" s="93"/>
      <c r="H114" s="92"/>
      <c r="I114" s="92"/>
      <c r="J114" s="92"/>
      <c r="K114" s="92"/>
      <c r="L114" s="92"/>
      <c r="M114" s="92"/>
      <c r="N114" s="9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spans="1:27" s="94" customFormat="1" ht="27" customHeight="1" x14ac:dyDescent="0.2">
      <c r="A115" s="170" t="s">
        <v>199</v>
      </c>
      <c r="B115" s="92"/>
      <c r="C115" s="92">
        <f>C116+C117</f>
        <v>0</v>
      </c>
      <c r="D115" s="92">
        <f t="shared" ref="D115:G115" si="10">D116+D117</f>
        <v>0</v>
      </c>
      <c r="E115" s="92">
        <f t="shared" si="10"/>
        <v>18761.150000000001</v>
      </c>
      <c r="F115" s="92">
        <f t="shared" si="10"/>
        <v>0</v>
      </c>
      <c r="G115" s="92">
        <f t="shared" si="10"/>
        <v>7224.99</v>
      </c>
      <c r="H115" s="92"/>
      <c r="I115" s="92"/>
      <c r="J115" s="92"/>
      <c r="K115" s="92"/>
      <c r="L115" s="92"/>
      <c r="M115" s="92"/>
      <c r="N115" s="9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</row>
    <row r="116" spans="1:27" s="94" customFormat="1" ht="14.25" customHeight="1" x14ac:dyDescent="0.2">
      <c r="A116" s="175" t="s">
        <v>82</v>
      </c>
      <c r="B116" s="92"/>
      <c r="C116" s="92"/>
      <c r="D116" s="92"/>
      <c r="E116" s="92"/>
      <c r="F116" s="92"/>
      <c r="G116" s="93"/>
      <c r="H116" s="92"/>
      <c r="I116" s="92"/>
      <c r="J116" s="92"/>
      <c r="K116" s="92"/>
      <c r="L116" s="92"/>
      <c r="M116" s="92"/>
      <c r="N116" s="9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spans="1:27" s="94" customFormat="1" ht="15.75" customHeight="1" x14ac:dyDescent="0.2">
      <c r="A117" s="175" t="s">
        <v>200</v>
      </c>
      <c r="B117" s="92"/>
      <c r="C117" s="92">
        <v>0</v>
      </c>
      <c r="D117" s="92"/>
      <c r="E117" s="92">
        <v>18761.150000000001</v>
      </c>
      <c r="F117" s="92"/>
      <c r="G117" s="93">
        <v>7224.99</v>
      </c>
      <c r="H117" s="92"/>
      <c r="I117" s="92"/>
      <c r="J117" s="92"/>
      <c r="K117" s="92"/>
      <c r="L117" s="92"/>
      <c r="M117" s="92"/>
      <c r="N117" s="9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spans="1:27" s="94" customFormat="1" ht="27.75" customHeight="1" x14ac:dyDescent="0.2">
      <c r="A118" s="92" t="s">
        <v>201</v>
      </c>
      <c r="B118" s="92"/>
      <c r="C118" s="92">
        <f>C119+C120</f>
        <v>0</v>
      </c>
      <c r="D118" s="92">
        <f t="shared" ref="D118:G118" si="11">D119+D120</f>
        <v>0</v>
      </c>
      <c r="E118" s="92">
        <f t="shared" si="11"/>
        <v>0</v>
      </c>
      <c r="F118" s="92">
        <f t="shared" si="11"/>
        <v>0</v>
      </c>
      <c r="G118" s="92">
        <f t="shared" si="11"/>
        <v>0</v>
      </c>
      <c r="H118" s="92"/>
      <c r="I118" s="92"/>
      <c r="J118" s="92"/>
      <c r="K118" s="92"/>
      <c r="L118" s="92"/>
      <c r="M118" s="92"/>
      <c r="N118" s="9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spans="1:27" s="94" customFormat="1" ht="14.25" customHeight="1" x14ac:dyDescent="0.2">
      <c r="A119" s="175" t="s">
        <v>82</v>
      </c>
      <c r="B119" s="92"/>
      <c r="C119" s="92">
        <v>0</v>
      </c>
      <c r="D119" s="92"/>
      <c r="E119" s="92">
        <v>0</v>
      </c>
      <c r="F119" s="92"/>
      <c r="G119" s="93">
        <v>0</v>
      </c>
      <c r="H119" s="92"/>
      <c r="I119" s="92"/>
      <c r="J119" s="92"/>
      <c r="K119" s="92"/>
      <c r="L119" s="92"/>
      <c r="M119" s="92"/>
      <c r="N119" s="9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  <row r="120" spans="1:27" s="94" customFormat="1" ht="15.75" customHeight="1" x14ac:dyDescent="0.2">
      <c r="A120" s="175" t="s">
        <v>200</v>
      </c>
      <c r="B120" s="92"/>
      <c r="C120" s="92">
        <v>0</v>
      </c>
      <c r="D120" s="92"/>
      <c r="E120" s="92">
        <v>0</v>
      </c>
      <c r="F120" s="92"/>
      <c r="G120" s="93">
        <v>0</v>
      </c>
      <c r="H120" s="92"/>
      <c r="I120" s="92"/>
      <c r="J120" s="92"/>
      <c r="K120" s="92"/>
      <c r="L120" s="92"/>
      <c r="M120" s="92"/>
      <c r="N120" s="9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</row>
    <row r="121" spans="1:27" s="94" customFormat="1" ht="42.75" customHeight="1" x14ac:dyDescent="0.2">
      <c r="A121" s="92" t="s">
        <v>202</v>
      </c>
      <c r="B121" s="92"/>
      <c r="C121" s="92">
        <v>0</v>
      </c>
      <c r="D121" s="92"/>
      <c r="E121" s="92">
        <v>0</v>
      </c>
      <c r="F121" s="92"/>
      <c r="G121" s="93">
        <v>0</v>
      </c>
      <c r="H121" s="92"/>
      <c r="I121" s="92"/>
      <c r="J121" s="92"/>
      <c r="K121" s="92"/>
      <c r="L121" s="92"/>
      <c r="M121" s="92"/>
      <c r="N121" s="9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s="94" customFormat="1" ht="14.25" customHeight="1" x14ac:dyDescent="0.2">
      <c r="A122" s="175" t="s">
        <v>82</v>
      </c>
      <c r="B122" s="92"/>
      <c r="C122" s="92">
        <v>0</v>
      </c>
      <c r="D122" s="92"/>
      <c r="E122" s="92">
        <v>0</v>
      </c>
      <c r="F122" s="92"/>
      <c r="G122" s="93">
        <v>0</v>
      </c>
      <c r="H122" s="92"/>
      <c r="I122" s="92"/>
      <c r="J122" s="92"/>
      <c r="K122" s="92"/>
      <c r="L122" s="92"/>
      <c r="M122" s="92"/>
      <c r="N122" s="9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1:27" s="94" customFormat="1" ht="15.75" customHeight="1" x14ac:dyDescent="0.2">
      <c r="A123" s="175" t="s">
        <v>203</v>
      </c>
      <c r="B123" s="92"/>
      <c r="C123" s="92">
        <v>0</v>
      </c>
      <c r="D123" s="92"/>
      <c r="E123" s="92">
        <v>0</v>
      </c>
      <c r="F123" s="92"/>
      <c r="G123" s="93">
        <v>0</v>
      </c>
      <c r="H123" s="92"/>
      <c r="I123" s="92"/>
      <c r="J123" s="92"/>
      <c r="K123" s="92"/>
      <c r="L123" s="92"/>
      <c r="M123" s="92"/>
      <c r="N123" s="9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1:27" s="94" customFormat="1" x14ac:dyDescent="0.2">
      <c r="A124" s="144" t="s">
        <v>204</v>
      </c>
      <c r="B124" s="32"/>
      <c r="C124" s="32">
        <f>C125+C126</f>
        <v>0</v>
      </c>
      <c r="D124" s="32">
        <f>D125+D126</f>
        <v>0</v>
      </c>
      <c r="E124" s="32">
        <f>E125+E126</f>
        <v>18761.150000000001</v>
      </c>
      <c r="F124" s="32">
        <f>F125+F126</f>
        <v>0</v>
      </c>
      <c r="G124" s="32">
        <f>G125+G126</f>
        <v>7224.99</v>
      </c>
      <c r="H124" s="32"/>
      <c r="I124" s="32"/>
      <c r="J124" s="32"/>
      <c r="K124" s="32"/>
      <c r="L124" s="32"/>
      <c r="M124" s="32"/>
      <c r="N124" s="3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1:27" s="94" customFormat="1" x14ac:dyDescent="0.2">
      <c r="A125" s="95" t="s">
        <v>132</v>
      </c>
      <c r="B125" s="95"/>
      <c r="C125" s="95">
        <f>C116+C119+C122</f>
        <v>0</v>
      </c>
      <c r="D125" s="95">
        <f t="shared" ref="D125:G125" si="12">D116+D119+D122</f>
        <v>0</v>
      </c>
      <c r="E125" s="95">
        <f t="shared" si="12"/>
        <v>0</v>
      </c>
      <c r="F125" s="95">
        <f t="shared" si="12"/>
        <v>0</v>
      </c>
      <c r="G125" s="95">
        <f t="shared" si="12"/>
        <v>0</v>
      </c>
      <c r="H125" s="95"/>
      <c r="I125" s="95"/>
      <c r="J125" s="95"/>
      <c r="K125" s="95"/>
      <c r="L125" s="95"/>
      <c r="M125" s="95"/>
      <c r="N125" s="9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1:27" s="94" customFormat="1" x14ac:dyDescent="0.2">
      <c r="A126" s="95" t="s">
        <v>24</v>
      </c>
      <c r="B126" s="95"/>
      <c r="C126" s="95">
        <f>C117+C120+C123</f>
        <v>0</v>
      </c>
      <c r="D126" s="95">
        <f t="shared" ref="D126:G126" si="13">D117+D120+D123</f>
        <v>0</v>
      </c>
      <c r="E126" s="95">
        <f t="shared" si="13"/>
        <v>18761.150000000001</v>
      </c>
      <c r="F126" s="95">
        <f t="shared" si="13"/>
        <v>0</v>
      </c>
      <c r="G126" s="95">
        <f t="shared" si="13"/>
        <v>7224.99</v>
      </c>
      <c r="H126" s="95"/>
      <c r="I126" s="95"/>
      <c r="J126" s="95"/>
      <c r="K126" s="95"/>
      <c r="L126" s="95"/>
      <c r="M126" s="95"/>
      <c r="N126" s="9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</row>
    <row r="127" spans="1:27" ht="14.25" x14ac:dyDescent="0.2">
      <c r="A127" s="105" t="s">
        <v>132</v>
      </c>
      <c r="B127" s="106"/>
      <c r="C127" s="107">
        <f t="shared" ref="C127:G128" si="14">C63+C74+C80+C88+C95+C105+C112</f>
        <v>122443.52800000001</v>
      </c>
      <c r="D127" s="107">
        <f t="shared" si="14"/>
        <v>0</v>
      </c>
      <c r="E127" s="107">
        <f t="shared" si="14"/>
        <v>123547.692</v>
      </c>
      <c r="F127" s="107">
        <f t="shared" si="14"/>
        <v>0</v>
      </c>
      <c r="G127" s="107">
        <f t="shared" si="14"/>
        <v>67550.790000000008</v>
      </c>
      <c r="H127" s="106"/>
      <c r="I127" s="106"/>
      <c r="J127" s="106"/>
      <c r="K127" s="106"/>
      <c r="L127" s="106"/>
      <c r="M127" s="106"/>
      <c r="N127" s="106"/>
    </row>
    <row r="128" spans="1:27" ht="14.25" x14ac:dyDescent="0.2">
      <c r="A128" s="105" t="s">
        <v>24</v>
      </c>
      <c r="B128" s="106"/>
      <c r="C128" s="107">
        <f t="shared" si="14"/>
        <v>307538</v>
      </c>
      <c r="D128" s="107">
        <f t="shared" si="14"/>
        <v>0</v>
      </c>
      <c r="E128" s="107">
        <f t="shared" si="14"/>
        <v>305178</v>
      </c>
      <c r="F128" s="107">
        <f t="shared" si="14"/>
        <v>0</v>
      </c>
      <c r="G128" s="107">
        <f t="shared" si="14"/>
        <v>182373.17</v>
      </c>
      <c r="H128" s="106"/>
      <c r="I128" s="106"/>
      <c r="J128" s="106"/>
      <c r="K128" s="106"/>
      <c r="L128" s="106"/>
      <c r="M128" s="106"/>
      <c r="N128" s="106"/>
    </row>
    <row r="129" spans="1:730" ht="17.25" customHeight="1" x14ac:dyDescent="0.2">
      <c r="A129" s="104" t="s">
        <v>23</v>
      </c>
      <c r="B129" s="104"/>
      <c r="C129" s="108">
        <f>C128+C127</f>
        <v>429981.52799999999</v>
      </c>
      <c r="D129" s="108">
        <f>D128+D127</f>
        <v>0</v>
      </c>
      <c r="E129" s="108">
        <f>E128+E127</f>
        <v>428725.69199999998</v>
      </c>
      <c r="F129" s="108">
        <f>F128+F127</f>
        <v>0</v>
      </c>
      <c r="G129" s="108">
        <f>G128+G127</f>
        <v>249923.96000000002</v>
      </c>
      <c r="H129" s="104">
        <f>H127+H128</f>
        <v>0</v>
      </c>
      <c r="I129" s="104"/>
      <c r="J129" s="104"/>
      <c r="K129" s="104"/>
      <c r="L129" s="104"/>
      <c r="M129" s="104"/>
      <c r="N129" s="104"/>
    </row>
    <row r="130" spans="1:730" x14ac:dyDescent="0.2">
      <c r="A130" s="6"/>
      <c r="B130" s="6"/>
      <c r="C130" s="6"/>
      <c r="D130" s="6"/>
      <c r="E130" s="6"/>
      <c r="F130" s="6"/>
      <c r="G130" s="30"/>
      <c r="H130" s="6"/>
      <c r="I130" s="6"/>
      <c r="J130" s="6"/>
      <c r="K130" s="6"/>
      <c r="L130" s="6"/>
      <c r="M130" s="6"/>
      <c r="N130" s="6"/>
    </row>
    <row r="131" spans="1:730" ht="15.75" x14ac:dyDescent="0.2">
      <c r="A131" s="208" t="s">
        <v>191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10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ht="19.5" customHeight="1" x14ac:dyDescent="0.2">
      <c r="A132" s="199" t="s">
        <v>39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11"/>
      <c r="S132" s="1"/>
      <c r="T132" s="1"/>
      <c r="U132" s="1"/>
      <c r="V132" s="1"/>
      <c r="W132" s="1"/>
      <c r="X132" s="1"/>
      <c r="Y132" s="1"/>
      <c r="Z132" s="1"/>
      <c r="AA132" s="1"/>
    </row>
    <row r="133" spans="1:730" ht="27" customHeight="1" x14ac:dyDescent="0.2">
      <c r="A133" s="212" t="s">
        <v>40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4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ht="119.25" customHeight="1" x14ac:dyDescent="0.2">
      <c r="A134" s="173" t="s">
        <v>41</v>
      </c>
      <c r="B134" s="167" t="s">
        <v>42</v>
      </c>
      <c r="C134" s="10">
        <v>30</v>
      </c>
      <c r="D134" s="10"/>
      <c r="E134" s="10">
        <v>30</v>
      </c>
      <c r="F134" s="10"/>
      <c r="G134" s="19">
        <v>9.1</v>
      </c>
      <c r="H134" s="10"/>
      <c r="I134" s="10" t="s">
        <v>96</v>
      </c>
      <c r="J134" s="10" t="s">
        <v>97</v>
      </c>
      <c r="K134" s="72"/>
      <c r="L134" s="72">
        <v>5</v>
      </c>
      <c r="M134" s="72"/>
      <c r="N134" s="72">
        <v>5</v>
      </c>
      <c r="S134" s="1"/>
      <c r="T134" s="1"/>
      <c r="U134" s="1"/>
      <c r="V134" s="1"/>
      <c r="W134" s="1"/>
      <c r="X134" s="1"/>
      <c r="Y134" s="1"/>
      <c r="Z134" s="1"/>
      <c r="AA134" s="1"/>
    </row>
    <row r="135" spans="1:730" ht="27.75" customHeight="1" x14ac:dyDescent="0.2">
      <c r="A135" s="14" t="s">
        <v>132</v>
      </c>
      <c r="B135" s="17"/>
      <c r="C135" s="17">
        <f>C134</f>
        <v>30</v>
      </c>
      <c r="D135" s="17">
        <f t="shared" ref="D135:N136" si="15">D134</f>
        <v>0</v>
      </c>
      <c r="E135" s="17">
        <f t="shared" si="15"/>
        <v>30</v>
      </c>
      <c r="F135" s="17">
        <f t="shared" si="15"/>
        <v>0</v>
      </c>
      <c r="G135" s="21">
        <f t="shared" si="15"/>
        <v>9.1</v>
      </c>
      <c r="H135" s="17">
        <f t="shared" si="15"/>
        <v>0</v>
      </c>
      <c r="I135" s="17" t="str">
        <f t="shared" si="15"/>
        <v>количество человек</v>
      </c>
      <c r="J135" s="17" t="str">
        <f t="shared" si="15"/>
        <v>чел.</v>
      </c>
      <c r="K135" s="130">
        <f t="shared" si="15"/>
        <v>0</v>
      </c>
      <c r="L135" s="130">
        <f t="shared" si="15"/>
        <v>5</v>
      </c>
      <c r="M135" s="130">
        <f t="shared" si="15"/>
        <v>0</v>
      </c>
      <c r="N135" s="130">
        <f t="shared" si="15"/>
        <v>5</v>
      </c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30.75" customHeight="1" x14ac:dyDescent="0.2">
      <c r="A136" s="23" t="s">
        <v>20</v>
      </c>
      <c r="B136" s="75"/>
      <c r="C136" s="24">
        <f>C135</f>
        <v>30</v>
      </c>
      <c r="D136" s="24">
        <f t="shared" si="15"/>
        <v>0</v>
      </c>
      <c r="E136" s="24">
        <f t="shared" si="15"/>
        <v>30</v>
      </c>
      <c r="F136" s="24">
        <f t="shared" si="15"/>
        <v>0</v>
      </c>
      <c r="G136" s="25">
        <f t="shared" si="15"/>
        <v>9.1</v>
      </c>
      <c r="H136" s="24">
        <f t="shared" si="15"/>
        <v>0</v>
      </c>
      <c r="I136" s="24" t="str">
        <f>I135</f>
        <v>количество человек</v>
      </c>
      <c r="J136" s="24" t="str">
        <f t="shared" si="15"/>
        <v>чел.</v>
      </c>
      <c r="K136" s="131">
        <f t="shared" si="15"/>
        <v>0</v>
      </c>
      <c r="L136" s="131">
        <f t="shared" si="15"/>
        <v>5</v>
      </c>
      <c r="M136" s="131">
        <f t="shared" si="15"/>
        <v>0</v>
      </c>
      <c r="N136" s="131">
        <f t="shared" si="15"/>
        <v>5</v>
      </c>
      <c r="S136" s="1"/>
      <c r="T136" s="1"/>
      <c r="U136" s="1"/>
      <c r="V136" s="1"/>
      <c r="W136" s="1"/>
      <c r="X136" s="1"/>
      <c r="Y136" s="1"/>
      <c r="Z136" s="1"/>
      <c r="AA136" s="1"/>
    </row>
    <row r="137" spans="1:730" x14ac:dyDescent="0.2">
      <c r="A137" s="138"/>
      <c r="B137" s="139"/>
      <c r="C137" s="140"/>
      <c r="D137" s="140"/>
      <c r="E137" s="140"/>
      <c r="F137" s="140"/>
      <c r="G137" s="141"/>
      <c r="H137" s="140"/>
      <c r="I137" s="140"/>
      <c r="J137" s="140"/>
      <c r="K137" s="142"/>
      <c r="L137" s="142"/>
      <c r="M137" s="142"/>
      <c r="N137" s="143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ht="18" customHeight="1" x14ac:dyDescent="0.2">
      <c r="A138" s="208" t="s">
        <v>196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10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/>
      <c r="JE138" s="44"/>
      <c r="JF138" s="44"/>
      <c r="JG138" s="44"/>
      <c r="JH138" s="44"/>
      <c r="JI138" s="44"/>
      <c r="JJ138" s="44"/>
      <c r="JK138" s="44"/>
      <c r="JL138" s="44"/>
      <c r="JM138" s="44"/>
      <c r="JN138" s="44"/>
      <c r="JO138" s="44"/>
      <c r="JP138" s="44"/>
      <c r="JQ138" s="44"/>
      <c r="JR138" s="44"/>
      <c r="JS138" s="44"/>
      <c r="JT138" s="44"/>
      <c r="JU138" s="44"/>
      <c r="JV138" s="44"/>
      <c r="JW138" s="44"/>
      <c r="JX138" s="44"/>
      <c r="JY138" s="44"/>
      <c r="JZ138" s="44"/>
      <c r="KA138" s="44"/>
      <c r="KB138" s="44"/>
      <c r="KC138" s="44"/>
      <c r="KD138" s="44"/>
      <c r="KE138" s="44"/>
      <c r="KF138" s="44"/>
      <c r="KG138" s="44"/>
      <c r="KH138" s="44"/>
      <c r="KI138" s="44"/>
      <c r="KJ138" s="44"/>
      <c r="KK138" s="44"/>
      <c r="KL138" s="44"/>
      <c r="KM138" s="44"/>
      <c r="KN138" s="44"/>
      <c r="KO138" s="44"/>
      <c r="KP138" s="44"/>
      <c r="KQ138" s="44"/>
      <c r="KR138" s="44"/>
      <c r="KS138" s="44"/>
      <c r="KT138" s="44"/>
      <c r="KU138" s="44"/>
      <c r="KV138" s="44"/>
      <c r="KW138" s="44"/>
      <c r="KX138" s="44"/>
      <c r="KY138" s="44"/>
      <c r="KZ138" s="44"/>
      <c r="LA138" s="44"/>
      <c r="LB138" s="44"/>
      <c r="LC138" s="44"/>
      <c r="LD138" s="44"/>
      <c r="LE138" s="44"/>
      <c r="LF138" s="44"/>
      <c r="LG138" s="44"/>
      <c r="LH138" s="44"/>
      <c r="LI138" s="44"/>
      <c r="LJ138" s="44"/>
      <c r="LK138" s="44"/>
      <c r="LL138" s="44"/>
      <c r="LM138" s="44"/>
      <c r="LN138" s="44"/>
      <c r="LO138" s="44"/>
      <c r="LP138" s="44"/>
      <c r="LQ138" s="44"/>
      <c r="LR138" s="44"/>
      <c r="LS138" s="44"/>
      <c r="LT138" s="44"/>
      <c r="LU138" s="44"/>
      <c r="LV138" s="44"/>
      <c r="LW138" s="44"/>
      <c r="LX138" s="44"/>
      <c r="LY138" s="44"/>
      <c r="LZ138" s="44"/>
      <c r="MA138" s="44"/>
      <c r="MB138" s="44"/>
      <c r="MC138" s="44"/>
      <c r="MD138" s="44"/>
      <c r="ME138" s="44"/>
      <c r="MF138" s="44"/>
      <c r="MG138" s="44"/>
      <c r="MH138" s="44"/>
      <c r="MI138" s="44"/>
      <c r="MJ138" s="44"/>
      <c r="MK138" s="44"/>
      <c r="ML138" s="44"/>
      <c r="MM138" s="44"/>
      <c r="MN138" s="44"/>
      <c r="MO138" s="44"/>
      <c r="MP138" s="44"/>
      <c r="MQ138" s="44"/>
      <c r="MR138" s="44"/>
      <c r="MS138" s="44"/>
      <c r="MT138" s="44"/>
      <c r="MU138" s="44"/>
      <c r="MV138" s="44"/>
      <c r="MW138" s="44"/>
      <c r="MX138" s="44"/>
      <c r="MY138" s="44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4"/>
      <c r="NZ138" s="44"/>
      <c r="OA138" s="44"/>
      <c r="OB138" s="44"/>
      <c r="OC138" s="44"/>
      <c r="OD138" s="44"/>
      <c r="OE138" s="44"/>
      <c r="OF138" s="44"/>
      <c r="OG138" s="44"/>
      <c r="OH138" s="44"/>
      <c r="OI138" s="44"/>
      <c r="OJ138" s="44"/>
      <c r="OK138" s="44"/>
      <c r="OL138" s="44"/>
      <c r="OM138" s="44"/>
      <c r="ON138" s="44"/>
      <c r="OO138" s="44"/>
      <c r="OP138" s="44"/>
      <c r="OQ138" s="44"/>
      <c r="OR138" s="44"/>
      <c r="OS138" s="44"/>
      <c r="OT138" s="44"/>
      <c r="OU138" s="44"/>
      <c r="OV138" s="44"/>
      <c r="OW138" s="44"/>
      <c r="OX138" s="44"/>
      <c r="OY138" s="44"/>
      <c r="OZ138" s="44"/>
      <c r="PA138" s="44"/>
      <c r="PB138" s="44"/>
      <c r="PC138" s="44"/>
      <c r="PD138" s="44"/>
      <c r="PE138" s="44"/>
      <c r="PF138" s="44"/>
      <c r="PG138" s="44"/>
      <c r="PH138" s="44"/>
      <c r="PI138" s="44"/>
      <c r="PJ138" s="44"/>
      <c r="PK138" s="44"/>
      <c r="PL138" s="44"/>
      <c r="PM138" s="44"/>
      <c r="PN138" s="44"/>
      <c r="PO138" s="44"/>
      <c r="PP138" s="44"/>
      <c r="PQ138" s="44"/>
      <c r="PR138" s="44"/>
      <c r="PS138" s="44"/>
      <c r="PT138" s="44"/>
      <c r="PU138" s="44"/>
      <c r="PV138" s="44"/>
      <c r="PW138" s="44"/>
      <c r="PX138" s="44"/>
      <c r="PY138" s="44"/>
      <c r="PZ138" s="44"/>
      <c r="QA138" s="44"/>
      <c r="QB138" s="44"/>
      <c r="QC138" s="44"/>
      <c r="QD138" s="44"/>
      <c r="QE138" s="44"/>
      <c r="QF138" s="44"/>
      <c r="QG138" s="44"/>
      <c r="QH138" s="44"/>
      <c r="QI138" s="44"/>
      <c r="QJ138" s="44"/>
      <c r="QK138" s="44"/>
      <c r="QL138" s="44"/>
      <c r="QM138" s="44"/>
      <c r="QN138" s="44"/>
      <c r="QO138" s="44"/>
      <c r="QP138" s="44"/>
      <c r="QQ138" s="44"/>
      <c r="QR138" s="44"/>
      <c r="QS138" s="44"/>
      <c r="QT138" s="44"/>
      <c r="QU138" s="44"/>
      <c r="QV138" s="44"/>
      <c r="QW138" s="44"/>
      <c r="QX138" s="44"/>
      <c r="QY138" s="44"/>
      <c r="QZ138" s="44"/>
      <c r="RA138" s="44"/>
      <c r="RB138" s="44"/>
      <c r="RC138" s="44"/>
      <c r="RD138" s="44"/>
      <c r="RE138" s="44"/>
      <c r="RF138" s="44"/>
      <c r="RG138" s="44"/>
      <c r="RH138" s="44"/>
      <c r="RI138" s="44"/>
      <c r="RJ138" s="44"/>
      <c r="RK138" s="44"/>
      <c r="RL138" s="44"/>
      <c r="RM138" s="44"/>
      <c r="RN138" s="44"/>
      <c r="RO138" s="44"/>
      <c r="RP138" s="44"/>
      <c r="RQ138" s="44"/>
      <c r="RR138" s="44"/>
      <c r="RS138" s="44"/>
      <c r="RT138" s="44"/>
      <c r="RU138" s="44"/>
      <c r="RV138" s="44"/>
      <c r="RW138" s="44"/>
      <c r="RX138" s="44"/>
      <c r="RY138" s="44"/>
      <c r="RZ138" s="44"/>
      <c r="SA138" s="44"/>
      <c r="SB138" s="44"/>
      <c r="SC138" s="44"/>
      <c r="SD138" s="44"/>
      <c r="SE138" s="44"/>
      <c r="SF138" s="44"/>
      <c r="SG138" s="44"/>
      <c r="SH138" s="44"/>
      <c r="SI138" s="44"/>
      <c r="SJ138" s="44"/>
      <c r="SK138" s="44"/>
      <c r="SL138" s="44"/>
      <c r="SM138" s="44"/>
      <c r="SN138" s="44"/>
      <c r="SO138" s="44"/>
      <c r="SP138" s="44"/>
      <c r="SQ138" s="44"/>
      <c r="SR138" s="44"/>
      <c r="SS138" s="44"/>
      <c r="ST138" s="44"/>
      <c r="SU138" s="44"/>
      <c r="SV138" s="44"/>
      <c r="SW138" s="44"/>
      <c r="SX138" s="44"/>
      <c r="SY138" s="44"/>
      <c r="SZ138" s="44"/>
      <c r="TA138" s="44"/>
      <c r="TB138" s="44"/>
      <c r="TC138" s="44"/>
      <c r="TD138" s="44"/>
      <c r="TE138" s="44"/>
      <c r="TF138" s="44"/>
      <c r="TG138" s="44"/>
      <c r="TH138" s="44"/>
      <c r="TI138" s="44"/>
      <c r="TJ138" s="44"/>
      <c r="TK138" s="44"/>
      <c r="TL138" s="44"/>
      <c r="TM138" s="44"/>
      <c r="TN138" s="44"/>
      <c r="TO138" s="44"/>
      <c r="TP138" s="44"/>
      <c r="TQ138" s="44"/>
      <c r="TR138" s="44"/>
      <c r="TS138" s="44"/>
      <c r="TT138" s="44"/>
      <c r="TU138" s="44"/>
      <c r="TV138" s="44"/>
      <c r="TW138" s="44"/>
      <c r="TX138" s="44"/>
      <c r="TY138" s="44"/>
      <c r="TZ138" s="44"/>
      <c r="UA138" s="44"/>
      <c r="UB138" s="44"/>
      <c r="UC138" s="44"/>
      <c r="UD138" s="44"/>
      <c r="UE138" s="44"/>
      <c r="UF138" s="44"/>
      <c r="UG138" s="44"/>
      <c r="UH138" s="44"/>
      <c r="UI138" s="44"/>
      <c r="UJ138" s="44"/>
      <c r="UK138" s="44"/>
      <c r="UL138" s="44"/>
      <c r="UM138" s="44"/>
      <c r="UN138" s="44"/>
      <c r="UO138" s="44"/>
      <c r="UP138" s="44"/>
      <c r="UQ138" s="44"/>
      <c r="UR138" s="44"/>
      <c r="US138" s="44"/>
      <c r="UT138" s="44"/>
      <c r="UU138" s="44"/>
      <c r="UV138" s="44"/>
      <c r="UW138" s="44"/>
      <c r="UX138" s="44"/>
      <c r="UY138" s="44"/>
      <c r="UZ138" s="44"/>
      <c r="VA138" s="44"/>
      <c r="VB138" s="44"/>
      <c r="VC138" s="44"/>
      <c r="VD138" s="44"/>
      <c r="VE138" s="44"/>
      <c r="VF138" s="44"/>
      <c r="VG138" s="44"/>
      <c r="VH138" s="44"/>
      <c r="VI138" s="44"/>
      <c r="VJ138" s="44"/>
      <c r="VK138" s="44"/>
      <c r="VL138" s="44"/>
      <c r="VM138" s="44"/>
      <c r="VN138" s="44"/>
      <c r="VO138" s="44"/>
      <c r="VP138" s="44"/>
      <c r="VQ138" s="44"/>
      <c r="VR138" s="44"/>
      <c r="VS138" s="44"/>
      <c r="VT138" s="44"/>
      <c r="VU138" s="44"/>
      <c r="VV138" s="44"/>
      <c r="VW138" s="44"/>
      <c r="VX138" s="44"/>
      <c r="VY138" s="44"/>
      <c r="VZ138" s="44"/>
      <c r="WA138" s="44"/>
      <c r="WB138" s="44"/>
      <c r="WC138" s="44"/>
      <c r="WD138" s="44"/>
      <c r="WE138" s="44"/>
      <c r="WF138" s="44"/>
      <c r="WG138" s="44"/>
      <c r="WH138" s="44"/>
      <c r="WI138" s="44"/>
      <c r="WJ138" s="44"/>
      <c r="WK138" s="44"/>
      <c r="WL138" s="44"/>
      <c r="WM138" s="44"/>
      <c r="WN138" s="44"/>
      <c r="WO138" s="44"/>
      <c r="WP138" s="44"/>
      <c r="WQ138" s="44"/>
      <c r="WR138" s="44"/>
      <c r="WS138" s="44"/>
      <c r="WT138" s="44"/>
      <c r="WU138" s="44"/>
      <c r="WV138" s="44"/>
      <c r="WW138" s="44"/>
      <c r="WX138" s="44"/>
      <c r="WY138" s="44"/>
      <c r="WZ138" s="44"/>
      <c r="XA138" s="44"/>
      <c r="XB138" s="44"/>
      <c r="XC138" s="44"/>
      <c r="XD138" s="44"/>
      <c r="XE138" s="44"/>
      <c r="XF138" s="44"/>
      <c r="XG138" s="44"/>
      <c r="XH138" s="44"/>
      <c r="XI138" s="44"/>
      <c r="XJ138" s="44"/>
      <c r="XK138" s="44"/>
      <c r="XL138" s="44"/>
      <c r="XM138" s="44"/>
      <c r="XN138" s="44"/>
      <c r="XO138" s="44"/>
      <c r="XP138" s="44"/>
      <c r="XQ138" s="44"/>
      <c r="XR138" s="44"/>
      <c r="XS138" s="44"/>
      <c r="XT138" s="44"/>
      <c r="XU138" s="44"/>
      <c r="XV138" s="44"/>
      <c r="XW138" s="44"/>
      <c r="XX138" s="44"/>
      <c r="XY138" s="44"/>
      <c r="XZ138" s="44"/>
      <c r="YA138" s="44"/>
      <c r="YB138" s="44"/>
      <c r="YC138" s="44"/>
      <c r="YD138" s="44"/>
      <c r="YE138" s="44"/>
      <c r="YF138" s="44"/>
      <c r="YG138" s="44"/>
      <c r="YH138" s="44"/>
      <c r="YI138" s="44"/>
      <c r="YJ138" s="44"/>
      <c r="YK138" s="44"/>
      <c r="YL138" s="44"/>
      <c r="YM138" s="44"/>
      <c r="YN138" s="44"/>
      <c r="YO138" s="44"/>
      <c r="YP138" s="44"/>
      <c r="YQ138" s="44"/>
      <c r="YR138" s="44"/>
      <c r="YS138" s="44"/>
      <c r="YT138" s="44"/>
      <c r="YU138" s="44"/>
      <c r="YV138" s="44"/>
      <c r="YW138" s="44"/>
      <c r="YX138" s="44"/>
      <c r="YY138" s="44"/>
      <c r="YZ138" s="44"/>
      <c r="ZA138" s="44"/>
      <c r="ZB138" s="44"/>
      <c r="ZC138" s="44"/>
      <c r="ZD138" s="44"/>
      <c r="ZE138" s="44"/>
      <c r="ZF138" s="44"/>
      <c r="ZG138" s="44"/>
      <c r="ZH138" s="44"/>
      <c r="ZI138" s="44"/>
      <c r="ZJ138" s="44"/>
      <c r="ZK138" s="44"/>
      <c r="ZL138" s="44"/>
      <c r="ZM138" s="44"/>
      <c r="ZN138" s="44"/>
      <c r="ZO138" s="44"/>
      <c r="ZP138" s="44"/>
      <c r="ZQ138" s="44"/>
      <c r="ZR138" s="44"/>
      <c r="ZS138" s="44"/>
      <c r="ZT138" s="44"/>
      <c r="ZU138" s="44"/>
      <c r="ZV138" s="44"/>
      <c r="ZW138" s="44"/>
      <c r="ZX138" s="44"/>
      <c r="ZY138" s="44"/>
      <c r="ZZ138" s="44"/>
      <c r="AAA138" s="44"/>
      <c r="AAB138" s="44"/>
      <c r="AAC138" s="44"/>
      <c r="AAD138" s="44"/>
      <c r="AAE138" s="44"/>
      <c r="AAF138" s="44"/>
      <c r="AAG138" s="44"/>
      <c r="AAH138" s="44"/>
      <c r="AAI138" s="44"/>
      <c r="AAJ138" s="44"/>
      <c r="AAK138" s="44"/>
      <c r="AAL138" s="44"/>
      <c r="AAM138" s="44"/>
      <c r="AAN138" s="44"/>
      <c r="AAO138" s="44"/>
      <c r="AAP138" s="44"/>
      <c r="AAQ138" s="44"/>
      <c r="AAR138" s="44"/>
      <c r="AAS138" s="44"/>
      <c r="AAT138" s="44"/>
      <c r="AAU138" s="44"/>
      <c r="AAV138" s="44"/>
      <c r="AAW138" s="44"/>
      <c r="AAX138" s="44"/>
      <c r="AAY138" s="44"/>
      <c r="AAZ138" s="44"/>
      <c r="ABA138" s="44"/>
      <c r="ABB138" s="44"/>
    </row>
    <row r="139" spans="1:730" ht="18" customHeight="1" x14ac:dyDescent="0.2">
      <c r="A139" s="199" t="s">
        <v>68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11"/>
    </row>
    <row r="140" spans="1:730" ht="17.25" customHeight="1" x14ac:dyDescent="0.2">
      <c r="A140" s="199" t="s">
        <v>69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11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ht="30" customHeight="1" x14ac:dyDescent="0.2">
      <c r="A141" s="173" t="s">
        <v>137</v>
      </c>
      <c r="B141" s="173" t="s">
        <v>195</v>
      </c>
      <c r="C141" s="7">
        <v>50</v>
      </c>
      <c r="D141" s="7"/>
      <c r="E141" s="7">
        <v>50</v>
      </c>
      <c r="F141" s="7"/>
      <c r="G141" s="8">
        <v>0</v>
      </c>
      <c r="H141" s="7"/>
      <c r="I141" s="27"/>
      <c r="J141" s="27"/>
      <c r="K141" s="39"/>
      <c r="L141" s="35"/>
      <c r="M141" s="35"/>
      <c r="N141" s="35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x14ac:dyDescent="0.2">
      <c r="A142" s="46" t="s">
        <v>132</v>
      </c>
      <c r="B142" s="47"/>
      <c r="C142" s="58">
        <f t="shared" ref="C142:H142" si="16">C141</f>
        <v>50</v>
      </c>
      <c r="D142" s="58">
        <f t="shared" si="16"/>
        <v>0</v>
      </c>
      <c r="E142" s="58">
        <f t="shared" si="16"/>
        <v>50</v>
      </c>
      <c r="F142" s="58">
        <f t="shared" si="16"/>
        <v>0</v>
      </c>
      <c r="G142" s="58">
        <f t="shared" si="16"/>
        <v>0</v>
      </c>
      <c r="H142" s="58">
        <f t="shared" si="16"/>
        <v>0</v>
      </c>
      <c r="I142" s="54"/>
      <c r="J142" s="54"/>
      <c r="K142" s="61"/>
      <c r="L142" s="43"/>
      <c r="M142" s="43"/>
      <c r="N142" s="43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x14ac:dyDescent="0.2">
      <c r="A143" s="46" t="s">
        <v>55</v>
      </c>
      <c r="B143" s="47"/>
      <c r="C143" s="58"/>
      <c r="D143" s="58"/>
      <c r="E143" s="58"/>
      <c r="F143" s="58"/>
      <c r="G143" s="58"/>
      <c r="H143" s="58"/>
      <c r="I143" s="54"/>
      <c r="J143" s="54"/>
      <c r="K143" s="61"/>
      <c r="L143" s="43"/>
      <c r="M143" s="43"/>
      <c r="N143" s="43"/>
      <c r="S143" s="1"/>
      <c r="T143" s="1"/>
      <c r="U143" s="1"/>
      <c r="V143" s="1"/>
      <c r="W143" s="1"/>
      <c r="X143" s="1"/>
      <c r="Y143" s="1"/>
      <c r="Z143" s="1"/>
      <c r="AA143" s="1"/>
    </row>
    <row r="144" spans="1:730" x14ac:dyDescent="0.2">
      <c r="A144" s="23" t="s">
        <v>23</v>
      </c>
      <c r="B144" s="34"/>
      <c r="C144" s="45">
        <f t="shared" ref="C144:H144" si="17">C142+C143</f>
        <v>50</v>
      </c>
      <c r="D144" s="45">
        <f t="shared" si="17"/>
        <v>0</v>
      </c>
      <c r="E144" s="45">
        <f t="shared" si="17"/>
        <v>50</v>
      </c>
      <c r="F144" s="45">
        <f t="shared" si="17"/>
        <v>0</v>
      </c>
      <c r="G144" s="33">
        <f t="shared" si="17"/>
        <v>0</v>
      </c>
      <c r="H144" s="45">
        <f t="shared" si="17"/>
        <v>0</v>
      </c>
      <c r="I144" s="52"/>
      <c r="J144" s="52"/>
      <c r="K144" s="52"/>
      <c r="L144" s="52"/>
      <c r="M144" s="52"/>
      <c r="N144" s="52"/>
      <c r="S144" s="1"/>
      <c r="T144" s="1"/>
      <c r="U144" s="1"/>
      <c r="V144" s="1"/>
      <c r="W144" s="1"/>
      <c r="X144" s="1"/>
      <c r="Y144" s="1"/>
      <c r="Z144" s="1"/>
      <c r="AA144" s="1"/>
    </row>
    <row r="145" spans="1:730" x14ac:dyDescent="0.2">
      <c r="A145" s="6"/>
      <c r="B145" s="6"/>
      <c r="C145" s="6"/>
      <c r="D145" s="6"/>
      <c r="E145" s="6"/>
      <c r="F145" s="6"/>
      <c r="G145" s="30"/>
      <c r="H145" s="6"/>
      <c r="I145" s="6"/>
      <c r="J145" s="6"/>
      <c r="K145" s="6"/>
      <c r="L145" s="6"/>
      <c r="M145" s="6"/>
      <c r="N145" s="6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34.5" customHeight="1" x14ac:dyDescent="0.2">
      <c r="A146" s="196" t="s">
        <v>190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</row>
    <row r="147" spans="1:730" ht="56.25" customHeight="1" x14ac:dyDescent="0.2">
      <c r="A147" s="195" t="s">
        <v>36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</row>
    <row r="148" spans="1:730" ht="80.25" customHeight="1" x14ac:dyDescent="0.2">
      <c r="A148" s="195" t="s">
        <v>37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</row>
    <row r="149" spans="1:730" ht="17.25" customHeight="1" x14ac:dyDescent="0.2">
      <c r="A149" s="195" t="s">
        <v>33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</row>
    <row r="150" spans="1:730" ht="95.25" customHeight="1" x14ac:dyDescent="0.2">
      <c r="A150" s="173" t="s">
        <v>143</v>
      </c>
      <c r="B150" s="173" t="s">
        <v>144</v>
      </c>
      <c r="C150" s="10">
        <v>80</v>
      </c>
      <c r="D150" s="10"/>
      <c r="E150" s="10">
        <v>80</v>
      </c>
      <c r="F150" s="10"/>
      <c r="G150" s="19">
        <v>0</v>
      </c>
      <c r="H150" s="10"/>
      <c r="I150" s="171"/>
      <c r="J150" s="171"/>
      <c r="K150" s="171"/>
      <c r="L150" s="171"/>
      <c r="M150" s="171"/>
      <c r="N150" s="171"/>
    </row>
    <row r="151" spans="1:730" x14ac:dyDescent="0.2">
      <c r="A151" s="173"/>
      <c r="B151" s="173"/>
      <c r="C151" s="10">
        <v>20</v>
      </c>
      <c r="D151" s="10"/>
      <c r="E151" s="10">
        <v>20</v>
      </c>
      <c r="F151" s="10"/>
      <c r="G151" s="19"/>
      <c r="H151" s="10"/>
      <c r="I151" s="171"/>
      <c r="J151" s="171"/>
      <c r="K151" s="171"/>
      <c r="L151" s="171"/>
      <c r="M151" s="171"/>
      <c r="N151" s="171"/>
    </row>
    <row r="152" spans="1:730" x14ac:dyDescent="0.2">
      <c r="A152" s="147" t="s">
        <v>132</v>
      </c>
      <c r="B152" s="173"/>
      <c r="C152" s="10">
        <f>C150+C151</f>
        <v>100</v>
      </c>
      <c r="D152" s="10">
        <f>D150+D151</f>
        <v>0</v>
      </c>
      <c r="E152" s="10">
        <f>E150+E151</f>
        <v>100</v>
      </c>
      <c r="F152" s="10">
        <f>F150+F151</f>
        <v>0</v>
      </c>
      <c r="G152" s="10">
        <f>G150+G151</f>
        <v>0</v>
      </c>
      <c r="H152" s="10">
        <f>H150</f>
        <v>0</v>
      </c>
      <c r="I152" s="171"/>
      <c r="J152" s="171"/>
      <c r="K152" s="171"/>
      <c r="L152" s="171"/>
      <c r="M152" s="171"/>
      <c r="N152" s="171"/>
    </row>
    <row r="153" spans="1:730" ht="19.5" customHeight="1" x14ac:dyDescent="0.2">
      <c r="A153" s="32" t="s">
        <v>20</v>
      </c>
      <c r="B153" s="23"/>
      <c r="C153" s="60">
        <f t="shared" ref="C153:H153" si="18">C152</f>
        <v>100</v>
      </c>
      <c r="D153" s="60">
        <f t="shared" si="18"/>
        <v>0</v>
      </c>
      <c r="E153" s="60">
        <f t="shared" si="18"/>
        <v>100</v>
      </c>
      <c r="F153" s="60">
        <f t="shared" si="18"/>
        <v>0</v>
      </c>
      <c r="G153" s="60">
        <f t="shared" si="18"/>
        <v>0</v>
      </c>
      <c r="H153" s="60">
        <f t="shared" si="18"/>
        <v>0</v>
      </c>
      <c r="I153" s="74"/>
      <c r="J153" s="74"/>
      <c r="K153" s="74"/>
      <c r="L153" s="74"/>
      <c r="M153" s="74"/>
      <c r="N153" s="74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ht="18.75" customHeight="1" x14ac:dyDescent="0.2">
      <c r="A154" s="208" t="s">
        <v>120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10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/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/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/>
      <c r="LB154" s="44"/>
      <c r="LC154" s="44"/>
      <c r="LD154" s="44"/>
      <c r="LE154" s="44"/>
      <c r="LF154" s="44"/>
      <c r="LG154" s="44"/>
      <c r="LH154" s="44"/>
      <c r="LI154" s="44"/>
      <c r="LJ154" s="44"/>
      <c r="LK154" s="44"/>
      <c r="LL154" s="44"/>
      <c r="LM154" s="44"/>
      <c r="LN154" s="44"/>
      <c r="LO154" s="44"/>
      <c r="LP154" s="44"/>
      <c r="LQ154" s="44"/>
      <c r="LR154" s="44"/>
      <c r="LS154" s="44"/>
      <c r="LT154" s="44"/>
      <c r="LU154" s="44"/>
      <c r="LV154" s="44"/>
      <c r="LW154" s="44"/>
      <c r="LX154" s="44"/>
      <c r="LY154" s="44"/>
      <c r="LZ154" s="44"/>
      <c r="MA154" s="44"/>
      <c r="MB154" s="44"/>
      <c r="MC154" s="44"/>
      <c r="MD154" s="44"/>
      <c r="ME154" s="44"/>
      <c r="MF154" s="44"/>
      <c r="MG154" s="44"/>
      <c r="MH154" s="44"/>
      <c r="MI154" s="44"/>
      <c r="MJ154" s="44"/>
      <c r="MK154" s="44"/>
      <c r="ML154" s="44"/>
      <c r="MM154" s="44"/>
      <c r="MN154" s="44"/>
      <c r="MO154" s="44"/>
      <c r="MP154" s="44"/>
      <c r="MQ154" s="44"/>
      <c r="MR154" s="44"/>
      <c r="MS154" s="44"/>
      <c r="MT154" s="44"/>
      <c r="MU154" s="44"/>
      <c r="MV154" s="44"/>
      <c r="MW154" s="44"/>
      <c r="MX154" s="44"/>
      <c r="MY154" s="44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44"/>
      <c r="OC154" s="44"/>
      <c r="OD154" s="44"/>
      <c r="OE154" s="44"/>
      <c r="OF154" s="44"/>
      <c r="OG154" s="44"/>
      <c r="OH154" s="44"/>
      <c r="OI154" s="44"/>
      <c r="OJ154" s="44"/>
      <c r="OK154" s="44"/>
      <c r="OL154" s="44"/>
      <c r="OM154" s="44"/>
      <c r="ON154" s="44"/>
      <c r="OO154" s="44"/>
      <c r="OP154" s="44"/>
      <c r="OQ154" s="44"/>
      <c r="OR154" s="44"/>
      <c r="OS154" s="44"/>
      <c r="OT154" s="44"/>
      <c r="OU154" s="44"/>
      <c r="OV154" s="44"/>
      <c r="OW154" s="44"/>
      <c r="OX154" s="44"/>
      <c r="OY154" s="44"/>
      <c r="OZ154" s="44"/>
      <c r="PA154" s="44"/>
      <c r="PB154" s="44"/>
      <c r="PC154" s="44"/>
      <c r="PD154" s="44"/>
      <c r="PE154" s="44"/>
      <c r="PF154" s="44"/>
      <c r="PG154" s="44"/>
      <c r="PH154" s="44"/>
      <c r="PI154" s="44"/>
      <c r="PJ154" s="44"/>
      <c r="PK154" s="44"/>
      <c r="PL154" s="44"/>
      <c r="PM154" s="44"/>
      <c r="PN154" s="44"/>
      <c r="PO154" s="44"/>
      <c r="PP154" s="44"/>
      <c r="PQ154" s="44"/>
      <c r="PR154" s="44"/>
      <c r="PS154" s="44"/>
      <c r="PT154" s="44"/>
      <c r="PU154" s="44"/>
      <c r="PV154" s="44"/>
      <c r="PW154" s="44"/>
      <c r="PX154" s="44"/>
      <c r="PY154" s="44"/>
      <c r="PZ154" s="44"/>
      <c r="QA154" s="44"/>
      <c r="QB154" s="44"/>
      <c r="QC154" s="44"/>
      <c r="QD154" s="44"/>
      <c r="QE154" s="44"/>
      <c r="QF154" s="44"/>
      <c r="QG154" s="44"/>
      <c r="QH154" s="44"/>
      <c r="QI154" s="44"/>
      <c r="QJ154" s="44"/>
      <c r="QK154" s="44"/>
      <c r="QL154" s="44"/>
      <c r="QM154" s="44"/>
      <c r="QN154" s="44"/>
      <c r="QO154" s="44"/>
      <c r="QP154" s="44"/>
      <c r="QQ154" s="44"/>
      <c r="QR154" s="44"/>
      <c r="QS154" s="44"/>
      <c r="QT154" s="44"/>
      <c r="QU154" s="44"/>
      <c r="QV154" s="44"/>
      <c r="QW154" s="44"/>
      <c r="QX154" s="44"/>
      <c r="QY154" s="44"/>
      <c r="QZ154" s="44"/>
      <c r="RA154" s="44"/>
      <c r="RB154" s="44"/>
      <c r="RC154" s="44"/>
      <c r="RD154" s="44"/>
      <c r="RE154" s="44"/>
      <c r="RF154" s="44"/>
      <c r="RG154" s="44"/>
      <c r="RH154" s="44"/>
      <c r="RI154" s="44"/>
      <c r="RJ154" s="44"/>
      <c r="RK154" s="44"/>
      <c r="RL154" s="44"/>
      <c r="RM154" s="44"/>
      <c r="RN154" s="44"/>
      <c r="RO154" s="44"/>
      <c r="RP154" s="44"/>
      <c r="RQ154" s="44"/>
      <c r="RR154" s="44"/>
      <c r="RS154" s="44"/>
      <c r="RT154" s="44"/>
      <c r="RU154" s="44"/>
      <c r="RV154" s="44"/>
      <c r="RW154" s="44"/>
      <c r="RX154" s="44"/>
      <c r="RY154" s="44"/>
      <c r="RZ154" s="44"/>
      <c r="SA154" s="44"/>
      <c r="SB154" s="44"/>
      <c r="SC154" s="44"/>
      <c r="SD154" s="44"/>
      <c r="SE154" s="44"/>
      <c r="SF154" s="44"/>
      <c r="SG154" s="44"/>
      <c r="SH154" s="44"/>
      <c r="SI154" s="44"/>
      <c r="SJ154" s="44"/>
      <c r="SK154" s="44"/>
      <c r="SL154" s="44"/>
      <c r="SM154" s="44"/>
      <c r="SN154" s="44"/>
      <c r="SO154" s="44"/>
      <c r="SP154" s="44"/>
      <c r="SQ154" s="44"/>
      <c r="SR154" s="44"/>
      <c r="SS154" s="44"/>
      <c r="ST154" s="44"/>
      <c r="SU154" s="44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4"/>
      <c r="TM154" s="44"/>
      <c r="TN154" s="44"/>
      <c r="TO154" s="44"/>
      <c r="TP154" s="44"/>
      <c r="TQ154" s="44"/>
      <c r="TR154" s="44"/>
      <c r="TS154" s="44"/>
      <c r="TT154" s="44"/>
      <c r="TU154" s="44"/>
      <c r="TV154" s="44"/>
      <c r="TW154" s="44"/>
      <c r="TX154" s="44"/>
      <c r="TY154" s="44"/>
      <c r="TZ154" s="44"/>
      <c r="UA154" s="44"/>
      <c r="UB154" s="44"/>
      <c r="UC154" s="44"/>
      <c r="UD154" s="44"/>
      <c r="UE154" s="44"/>
      <c r="UF154" s="44"/>
      <c r="UG154" s="44"/>
      <c r="UH154" s="44"/>
      <c r="UI154" s="44"/>
      <c r="UJ154" s="44"/>
      <c r="UK154" s="44"/>
      <c r="UL154" s="44"/>
      <c r="UM154" s="44"/>
      <c r="UN154" s="44"/>
      <c r="UO154" s="44"/>
      <c r="UP154" s="44"/>
      <c r="UQ154" s="44"/>
      <c r="UR154" s="44"/>
      <c r="US154" s="44"/>
      <c r="UT154" s="44"/>
      <c r="UU154" s="44"/>
      <c r="UV154" s="44"/>
      <c r="UW154" s="44"/>
      <c r="UX154" s="44"/>
      <c r="UY154" s="44"/>
      <c r="UZ154" s="44"/>
      <c r="VA154" s="44"/>
      <c r="VB154" s="44"/>
      <c r="VC154" s="44"/>
      <c r="VD154" s="44"/>
      <c r="VE154" s="44"/>
      <c r="VF154" s="44"/>
      <c r="VG154" s="44"/>
      <c r="VH154" s="44"/>
      <c r="VI154" s="44"/>
      <c r="VJ154" s="44"/>
      <c r="VK154" s="44"/>
      <c r="VL154" s="44"/>
      <c r="VM154" s="44"/>
      <c r="VN154" s="44"/>
      <c r="VO154" s="44"/>
      <c r="VP154" s="44"/>
      <c r="VQ154" s="44"/>
      <c r="VR154" s="44"/>
      <c r="VS154" s="44"/>
      <c r="VT154" s="44"/>
      <c r="VU154" s="44"/>
      <c r="VV154" s="44"/>
      <c r="VW154" s="44"/>
      <c r="VX154" s="44"/>
      <c r="VY154" s="44"/>
      <c r="VZ154" s="44"/>
      <c r="WA154" s="44"/>
      <c r="WB154" s="44"/>
      <c r="WC154" s="44"/>
      <c r="WD154" s="44"/>
      <c r="WE154" s="44"/>
      <c r="WF154" s="44"/>
      <c r="WG154" s="44"/>
      <c r="WH154" s="44"/>
      <c r="WI154" s="44"/>
      <c r="WJ154" s="44"/>
      <c r="WK154" s="44"/>
      <c r="WL154" s="44"/>
      <c r="WM154" s="44"/>
      <c r="WN154" s="44"/>
      <c r="WO154" s="44"/>
      <c r="WP154" s="44"/>
      <c r="WQ154" s="44"/>
      <c r="WR154" s="44"/>
      <c r="WS154" s="44"/>
      <c r="WT154" s="44"/>
      <c r="WU154" s="44"/>
      <c r="WV154" s="44"/>
      <c r="WW154" s="44"/>
      <c r="WX154" s="44"/>
      <c r="WY154" s="44"/>
      <c r="WZ154" s="44"/>
      <c r="XA154" s="44"/>
      <c r="XB154" s="44"/>
      <c r="XC154" s="44"/>
      <c r="XD154" s="44"/>
      <c r="XE154" s="44"/>
      <c r="XF154" s="44"/>
      <c r="XG154" s="44"/>
      <c r="XH154" s="44"/>
      <c r="XI154" s="44"/>
      <c r="XJ154" s="44"/>
      <c r="XK154" s="44"/>
      <c r="XL154" s="44"/>
      <c r="XM154" s="44"/>
      <c r="XN154" s="44"/>
      <c r="XO154" s="44"/>
      <c r="XP154" s="44"/>
      <c r="XQ154" s="44"/>
      <c r="XR154" s="44"/>
      <c r="XS154" s="44"/>
      <c r="XT154" s="44"/>
      <c r="XU154" s="44"/>
      <c r="XV154" s="44"/>
      <c r="XW154" s="44"/>
      <c r="XX154" s="44"/>
      <c r="XY154" s="44"/>
      <c r="XZ154" s="44"/>
      <c r="YA154" s="44"/>
      <c r="YB154" s="44"/>
      <c r="YC154" s="44"/>
      <c r="YD154" s="44"/>
      <c r="YE154" s="44"/>
      <c r="YF154" s="44"/>
      <c r="YG154" s="44"/>
      <c r="YH154" s="44"/>
      <c r="YI154" s="44"/>
      <c r="YJ154" s="44"/>
      <c r="YK154" s="44"/>
      <c r="YL154" s="44"/>
      <c r="YM154" s="44"/>
      <c r="YN154" s="44"/>
      <c r="YO154" s="44"/>
      <c r="YP154" s="44"/>
      <c r="YQ154" s="44"/>
      <c r="YR154" s="44"/>
      <c r="YS154" s="44"/>
      <c r="YT154" s="44"/>
      <c r="YU154" s="44"/>
      <c r="YV154" s="44"/>
      <c r="YW154" s="44"/>
      <c r="YX154" s="44"/>
      <c r="YY154" s="44"/>
      <c r="YZ154" s="44"/>
      <c r="ZA154" s="44"/>
      <c r="ZB154" s="44"/>
      <c r="ZC154" s="44"/>
      <c r="ZD154" s="44"/>
      <c r="ZE154" s="44"/>
      <c r="ZF154" s="44"/>
      <c r="ZG154" s="44"/>
      <c r="ZH154" s="44"/>
      <c r="ZI154" s="44"/>
      <c r="ZJ154" s="44"/>
      <c r="ZK154" s="44"/>
      <c r="ZL154" s="44"/>
      <c r="ZM154" s="44"/>
      <c r="ZN154" s="44"/>
      <c r="ZO154" s="44"/>
      <c r="ZP154" s="44"/>
      <c r="ZQ154" s="44"/>
      <c r="ZR154" s="44"/>
      <c r="ZS154" s="44"/>
      <c r="ZT154" s="44"/>
      <c r="ZU154" s="44"/>
      <c r="ZV154" s="44"/>
      <c r="ZW154" s="44"/>
      <c r="ZX154" s="44"/>
      <c r="ZY154" s="44"/>
      <c r="ZZ154" s="44"/>
      <c r="AAA154" s="44"/>
      <c r="AAB154" s="44"/>
      <c r="AAC154" s="44"/>
      <c r="AAD154" s="44"/>
      <c r="AAE154" s="44"/>
      <c r="AAF154" s="44"/>
      <c r="AAG154" s="44"/>
      <c r="AAH154" s="44"/>
      <c r="AAI154" s="44"/>
      <c r="AAJ154" s="44"/>
      <c r="AAK154" s="44"/>
      <c r="AAL154" s="44"/>
      <c r="AAM154" s="44"/>
      <c r="AAN154" s="44"/>
      <c r="AAO154" s="44"/>
      <c r="AAP154" s="44"/>
      <c r="AAQ154" s="44"/>
      <c r="AAR154" s="44"/>
      <c r="AAS154" s="44"/>
      <c r="AAT154" s="44"/>
      <c r="AAU154" s="44"/>
      <c r="AAV154" s="44"/>
      <c r="AAW154" s="44"/>
      <c r="AAX154" s="44"/>
      <c r="AAY154" s="44"/>
      <c r="AAZ154" s="44"/>
      <c r="ABA154" s="44"/>
      <c r="ABB154" s="44"/>
    </row>
    <row r="155" spans="1:730" ht="18" customHeight="1" x14ac:dyDescent="0.2">
      <c r="A155" s="195" t="s">
        <v>31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31.5" customHeight="1" x14ac:dyDescent="0.2">
      <c r="A156" s="195" t="s">
        <v>32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ht="53.25" customHeight="1" x14ac:dyDescent="0.2">
      <c r="A157" s="173" t="s">
        <v>107</v>
      </c>
      <c r="B157" s="174" t="s">
        <v>109</v>
      </c>
      <c r="C157" s="19">
        <v>60</v>
      </c>
      <c r="D157" s="19"/>
      <c r="E157" s="19">
        <v>60</v>
      </c>
      <c r="F157" s="19"/>
      <c r="G157" s="19">
        <v>0</v>
      </c>
      <c r="H157" s="19"/>
      <c r="I157" s="19"/>
      <c r="J157" s="19"/>
      <c r="K157" s="19"/>
      <c r="L157" s="72"/>
      <c r="M157" s="72"/>
      <c r="N157" s="72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43.5" customHeight="1" x14ac:dyDescent="0.2">
      <c r="A158" s="173" t="s">
        <v>108</v>
      </c>
      <c r="B158" s="174" t="s">
        <v>110</v>
      </c>
      <c r="C158" s="19">
        <v>40</v>
      </c>
      <c r="D158" s="19"/>
      <c r="E158" s="19">
        <v>40</v>
      </c>
      <c r="F158" s="19"/>
      <c r="G158" s="19">
        <v>39.978000000000002</v>
      </c>
      <c r="H158" s="19"/>
      <c r="I158" s="19"/>
      <c r="J158" s="19"/>
      <c r="K158" s="19"/>
      <c r="L158" s="19"/>
      <c r="M158" s="19"/>
      <c r="N158" s="19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x14ac:dyDescent="0.2">
      <c r="A159" s="68" t="s">
        <v>54</v>
      </c>
      <c r="B159" s="174"/>
      <c r="C159" s="19">
        <f t="shared" ref="C159:H159" si="19">C157+C158</f>
        <v>100</v>
      </c>
      <c r="D159" s="19">
        <f t="shared" si="19"/>
        <v>0</v>
      </c>
      <c r="E159" s="19">
        <f t="shared" si="19"/>
        <v>100</v>
      </c>
      <c r="F159" s="19">
        <f t="shared" si="19"/>
        <v>0</v>
      </c>
      <c r="G159" s="19">
        <f t="shared" si="19"/>
        <v>39.978000000000002</v>
      </c>
      <c r="H159" s="19">
        <f t="shared" si="19"/>
        <v>0</v>
      </c>
      <c r="I159" s="19"/>
      <c r="J159" s="19"/>
      <c r="K159" s="19"/>
      <c r="L159" s="19"/>
      <c r="M159" s="19"/>
      <c r="N159" s="19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x14ac:dyDescent="0.2">
      <c r="A160" s="26" t="s">
        <v>65</v>
      </c>
      <c r="B160" s="6"/>
      <c r="C160" s="80">
        <f>C159</f>
        <v>100</v>
      </c>
      <c r="D160" s="80">
        <f t="shared" ref="D160:H160" si="20">D159</f>
        <v>0</v>
      </c>
      <c r="E160" s="80">
        <f t="shared" si="20"/>
        <v>100</v>
      </c>
      <c r="F160" s="80">
        <f t="shared" si="20"/>
        <v>0</v>
      </c>
      <c r="G160" s="80">
        <f t="shared" si="20"/>
        <v>39.978000000000002</v>
      </c>
      <c r="H160" s="80">
        <f t="shared" si="20"/>
        <v>0</v>
      </c>
      <c r="I160" s="30"/>
      <c r="J160" s="30"/>
      <c r="K160" s="30"/>
      <c r="L160" s="30"/>
      <c r="M160" s="30"/>
      <c r="N160" s="30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26"/>
      <c r="B161" s="6"/>
      <c r="C161" s="80"/>
      <c r="D161" s="80"/>
      <c r="E161" s="80"/>
      <c r="F161" s="80"/>
      <c r="G161" s="80"/>
      <c r="H161" s="80"/>
      <c r="I161" s="30"/>
      <c r="J161" s="30"/>
      <c r="K161" s="30"/>
      <c r="L161" s="30"/>
      <c r="M161" s="30"/>
      <c r="N161" s="30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2.25" customHeight="1" x14ac:dyDescent="0.2">
      <c r="A162" s="196" t="s">
        <v>192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30.75" customHeight="1" x14ac:dyDescent="0.2">
      <c r="A163" s="195" t="s">
        <v>43</v>
      </c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2" customHeight="1" x14ac:dyDescent="0.2">
      <c r="A164" s="195" t="s">
        <v>44</v>
      </c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.75" customHeight="1" x14ac:dyDescent="0.2">
      <c r="A165" s="207" t="s">
        <v>45</v>
      </c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07.25" customHeight="1" x14ac:dyDescent="0.2">
      <c r="A166" s="38" t="s">
        <v>46</v>
      </c>
      <c r="B166" s="173" t="s">
        <v>17</v>
      </c>
      <c r="C166" s="10">
        <v>50</v>
      </c>
      <c r="D166" s="10">
        <f>D167+D168+D169</f>
        <v>0</v>
      </c>
      <c r="E166" s="10">
        <f>E167+E168+E169</f>
        <v>50</v>
      </c>
      <c r="F166" s="10">
        <f>F167+F168+F169</f>
        <v>0</v>
      </c>
      <c r="G166" s="10">
        <v>0</v>
      </c>
      <c r="H166" s="7"/>
      <c r="I166" s="6"/>
      <c r="J166" s="6"/>
      <c r="K166" s="6"/>
      <c r="L166" s="6"/>
      <c r="M166" s="6"/>
      <c r="N166" s="6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38" t="s">
        <v>82</v>
      </c>
      <c r="B167" s="173"/>
      <c r="C167" s="10">
        <f>C166</f>
        <v>50</v>
      </c>
      <c r="D167" s="7"/>
      <c r="E167" s="10">
        <v>50</v>
      </c>
      <c r="F167" s="7"/>
      <c r="G167" s="19">
        <f>G166</f>
        <v>0</v>
      </c>
      <c r="H167" s="7"/>
      <c r="I167" s="6"/>
      <c r="J167" s="6"/>
      <c r="K167" s="6"/>
      <c r="L167" s="6"/>
      <c r="M167" s="6"/>
      <c r="N167" s="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38" t="s">
        <v>87</v>
      </c>
      <c r="B168" s="173"/>
      <c r="C168" s="10"/>
      <c r="D168" s="7"/>
      <c r="E168" s="10">
        <v>0</v>
      </c>
      <c r="F168" s="7"/>
      <c r="G168" s="19">
        <v>0</v>
      </c>
      <c r="H168" s="7"/>
      <c r="I168" s="6"/>
      <c r="J168" s="6"/>
      <c r="K168" s="6"/>
      <c r="L168" s="6"/>
      <c r="M168" s="6"/>
      <c r="N168" s="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38" t="s">
        <v>112</v>
      </c>
      <c r="B169" s="173"/>
      <c r="C169" s="10"/>
      <c r="D169" s="7"/>
      <c r="E169" s="10">
        <v>0</v>
      </c>
      <c r="F169" s="7"/>
      <c r="G169" s="19">
        <v>0</v>
      </c>
      <c r="H169" s="7"/>
      <c r="I169" s="6"/>
      <c r="J169" s="6"/>
      <c r="K169" s="6"/>
      <c r="L169" s="6"/>
      <c r="M169" s="6"/>
      <c r="N169" s="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96" t="s">
        <v>19</v>
      </c>
      <c r="B170" s="96"/>
      <c r="C170" s="97">
        <f t="shared" ref="C170:H170" si="21">C167+C168+C169</f>
        <v>50</v>
      </c>
      <c r="D170" s="97">
        <f t="shared" si="21"/>
        <v>0</v>
      </c>
      <c r="E170" s="97">
        <f t="shared" si="21"/>
        <v>50</v>
      </c>
      <c r="F170" s="97">
        <f t="shared" si="21"/>
        <v>0</v>
      </c>
      <c r="G170" s="97">
        <f t="shared" si="21"/>
        <v>0</v>
      </c>
      <c r="H170" s="97">
        <f t="shared" si="21"/>
        <v>0</v>
      </c>
      <c r="I170" s="26"/>
      <c r="J170" s="6"/>
      <c r="K170" s="6"/>
      <c r="L170" s="6"/>
      <c r="M170" s="6"/>
      <c r="N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.75" customHeight="1" x14ac:dyDescent="0.2">
      <c r="A171" s="207" t="s">
        <v>47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83.25" customHeight="1" x14ac:dyDescent="0.2">
      <c r="A172" s="38" t="s">
        <v>48</v>
      </c>
      <c r="B172" s="173" t="s">
        <v>17</v>
      </c>
      <c r="C172" s="10">
        <v>50</v>
      </c>
      <c r="D172" s="7"/>
      <c r="E172" s="10">
        <v>50</v>
      </c>
      <c r="F172" s="7"/>
      <c r="G172" s="8">
        <v>0</v>
      </c>
      <c r="H172" s="7"/>
      <c r="I172" s="7"/>
      <c r="J172" s="172"/>
      <c r="K172" s="172"/>
      <c r="L172" s="172"/>
      <c r="M172" s="172"/>
      <c r="N172" s="172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10" t="s">
        <v>49</v>
      </c>
      <c r="B173" s="96"/>
      <c r="C173" s="111">
        <f t="shared" ref="C173:H173" si="22">C172</f>
        <v>50</v>
      </c>
      <c r="D173" s="111">
        <f t="shared" si="22"/>
        <v>0</v>
      </c>
      <c r="E173" s="111">
        <f t="shared" si="22"/>
        <v>50</v>
      </c>
      <c r="F173" s="111">
        <f t="shared" si="22"/>
        <v>0</v>
      </c>
      <c r="G173" s="111">
        <f t="shared" si="22"/>
        <v>0</v>
      </c>
      <c r="H173" s="111">
        <f t="shared" si="22"/>
        <v>0</v>
      </c>
      <c r="I173" s="7"/>
      <c r="J173" s="172"/>
      <c r="K173" s="172"/>
      <c r="L173" s="172"/>
      <c r="M173" s="172"/>
      <c r="N173" s="172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95" t="s">
        <v>134</v>
      </c>
      <c r="B174" s="56"/>
      <c r="C174" s="57">
        <f t="shared" ref="C174:H174" si="23">C167+C173</f>
        <v>100</v>
      </c>
      <c r="D174" s="57">
        <f t="shared" si="23"/>
        <v>0</v>
      </c>
      <c r="E174" s="57">
        <f t="shared" si="23"/>
        <v>100</v>
      </c>
      <c r="F174" s="57">
        <f t="shared" si="23"/>
        <v>0</v>
      </c>
      <c r="G174" s="57">
        <f t="shared" si="23"/>
        <v>0</v>
      </c>
      <c r="H174" s="57">
        <f t="shared" si="23"/>
        <v>0</v>
      </c>
      <c r="I174" s="55"/>
      <c r="J174" s="55"/>
      <c r="K174" s="55"/>
      <c r="L174" s="55"/>
      <c r="M174" s="55"/>
      <c r="N174" s="55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95" t="s">
        <v>24</v>
      </c>
      <c r="B175" s="56"/>
      <c r="C175" s="129">
        <f>C168</f>
        <v>0</v>
      </c>
      <c r="D175" s="129">
        <f t="shared" ref="D175:H176" si="24">D168</f>
        <v>0</v>
      </c>
      <c r="E175" s="129">
        <f t="shared" si="24"/>
        <v>0</v>
      </c>
      <c r="F175" s="129">
        <f t="shared" si="24"/>
        <v>0</v>
      </c>
      <c r="G175" s="129">
        <f t="shared" si="24"/>
        <v>0</v>
      </c>
      <c r="H175" s="129">
        <f t="shared" si="24"/>
        <v>0</v>
      </c>
      <c r="I175" s="55"/>
      <c r="J175" s="55"/>
      <c r="K175" s="55"/>
      <c r="L175" s="55"/>
      <c r="M175" s="55"/>
      <c r="N175" s="55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95" t="s">
        <v>59</v>
      </c>
      <c r="B176" s="56"/>
      <c r="C176" s="129">
        <f>C169</f>
        <v>0</v>
      </c>
      <c r="D176" s="129">
        <f t="shared" si="24"/>
        <v>0</v>
      </c>
      <c r="E176" s="129">
        <f t="shared" si="24"/>
        <v>0</v>
      </c>
      <c r="F176" s="129">
        <f t="shared" si="24"/>
        <v>0</v>
      </c>
      <c r="G176" s="129">
        <f t="shared" si="24"/>
        <v>0</v>
      </c>
      <c r="H176" s="129">
        <f t="shared" si="24"/>
        <v>0</v>
      </c>
      <c r="I176" s="55"/>
      <c r="J176" s="55"/>
      <c r="K176" s="55"/>
      <c r="L176" s="55"/>
      <c r="M176" s="55"/>
      <c r="N176" s="55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x14ac:dyDescent="0.2">
      <c r="A177" s="32" t="s">
        <v>23</v>
      </c>
      <c r="B177" s="23"/>
      <c r="C177" s="33">
        <f t="shared" ref="C177:H177" si="25">C174+C175+C176</f>
        <v>100</v>
      </c>
      <c r="D177" s="33">
        <f t="shared" si="25"/>
        <v>0</v>
      </c>
      <c r="E177" s="33">
        <f t="shared" si="25"/>
        <v>100</v>
      </c>
      <c r="F177" s="33">
        <f t="shared" si="25"/>
        <v>0</v>
      </c>
      <c r="G177" s="33">
        <f t="shared" si="25"/>
        <v>0</v>
      </c>
      <c r="H177" s="33">
        <f t="shared" si="25"/>
        <v>0</v>
      </c>
      <c r="I177" s="23"/>
      <c r="J177" s="23"/>
      <c r="K177" s="23"/>
      <c r="L177" s="23"/>
      <c r="M177" s="23"/>
      <c r="N177" s="23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x14ac:dyDescent="0.2">
      <c r="A178" s="6"/>
      <c r="B178" s="6"/>
      <c r="C178" s="6"/>
      <c r="D178" s="6"/>
      <c r="E178" s="6"/>
      <c r="F178" s="6"/>
      <c r="G178" s="30"/>
      <c r="H178" s="6"/>
      <c r="I178" s="6"/>
      <c r="J178" s="6"/>
      <c r="K178" s="6"/>
      <c r="L178" s="6"/>
      <c r="M178" s="6"/>
      <c r="N178" s="6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ht="34.5" customHeight="1" x14ac:dyDescent="0.2">
      <c r="A179" s="196" t="s">
        <v>193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ht="30.75" customHeight="1" x14ac:dyDescent="0.2">
      <c r="A180" s="195" t="s">
        <v>50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ht="28.5" customHeight="1" x14ac:dyDescent="0.2">
      <c r="A181" s="195" t="s">
        <v>51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ht="52.5" customHeight="1" x14ac:dyDescent="0.2">
      <c r="A182" s="173" t="s">
        <v>72</v>
      </c>
      <c r="B182" s="162" t="s">
        <v>52</v>
      </c>
      <c r="C182" s="6">
        <v>1700</v>
      </c>
      <c r="D182" s="6"/>
      <c r="E182" s="6">
        <v>3105</v>
      </c>
      <c r="F182" s="6"/>
      <c r="G182" s="30">
        <v>0</v>
      </c>
      <c r="H182" s="6"/>
      <c r="I182" s="6"/>
      <c r="J182" s="6"/>
      <c r="K182" s="6"/>
      <c r="L182" s="6"/>
      <c r="M182" s="6"/>
      <c r="N182" s="6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x14ac:dyDescent="0.2">
      <c r="A183" s="95" t="s">
        <v>132</v>
      </c>
      <c r="B183" s="53"/>
      <c r="C183" s="55">
        <f>C182</f>
        <v>1700</v>
      </c>
      <c r="D183" s="55">
        <f t="shared" ref="D183:H184" si="26">D182</f>
        <v>0</v>
      </c>
      <c r="E183" s="55">
        <f t="shared" si="26"/>
        <v>3105</v>
      </c>
      <c r="F183" s="55">
        <f t="shared" si="26"/>
        <v>0</v>
      </c>
      <c r="G183" s="86">
        <f t="shared" si="26"/>
        <v>0</v>
      </c>
      <c r="H183" s="55">
        <f t="shared" si="26"/>
        <v>0</v>
      </c>
      <c r="I183" s="55"/>
      <c r="J183" s="55"/>
      <c r="K183" s="55"/>
      <c r="L183" s="55"/>
      <c r="M183" s="55"/>
      <c r="N183" s="55"/>
      <c r="S183" s="1"/>
      <c r="T183" s="1"/>
      <c r="U183" s="1"/>
      <c r="V183" s="1"/>
      <c r="W183" s="1"/>
      <c r="X183" s="1"/>
      <c r="Y183" s="1"/>
      <c r="Z183" s="1"/>
      <c r="AA183" s="1"/>
    </row>
    <row r="184" spans="1:731" x14ac:dyDescent="0.2">
      <c r="A184" s="23" t="s">
        <v>23</v>
      </c>
      <c r="B184" s="23"/>
      <c r="C184" s="23">
        <f>C183</f>
        <v>1700</v>
      </c>
      <c r="D184" s="23">
        <f t="shared" si="26"/>
        <v>0</v>
      </c>
      <c r="E184" s="23">
        <f t="shared" si="26"/>
        <v>3105</v>
      </c>
      <c r="F184" s="23">
        <f t="shared" si="26"/>
        <v>0</v>
      </c>
      <c r="G184" s="33">
        <f t="shared" si="26"/>
        <v>0</v>
      </c>
      <c r="H184" s="23">
        <f t="shared" si="26"/>
        <v>0</v>
      </c>
      <c r="I184" s="34"/>
      <c r="J184" s="34"/>
      <c r="K184" s="34"/>
      <c r="L184" s="34"/>
      <c r="M184" s="34"/>
      <c r="N184" s="34"/>
      <c r="S184" s="1"/>
      <c r="T184" s="1"/>
      <c r="U184" s="1"/>
      <c r="V184" s="1"/>
      <c r="W184" s="1"/>
      <c r="X184" s="1"/>
      <c r="Y184" s="1"/>
      <c r="Z184" s="1"/>
      <c r="AA184" s="1"/>
    </row>
    <row r="185" spans="1:731" x14ac:dyDescent="0.2">
      <c r="A185" s="6"/>
      <c r="B185" s="6"/>
      <c r="C185" s="6"/>
      <c r="D185" s="6"/>
      <c r="E185" s="6"/>
      <c r="F185" s="6"/>
      <c r="G185" s="30"/>
      <c r="H185" s="6"/>
      <c r="I185" s="6"/>
      <c r="J185" s="6"/>
      <c r="K185" s="6"/>
      <c r="L185" s="6"/>
      <c r="M185" s="6"/>
      <c r="N185" s="6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s="6" customFormat="1" ht="36.75" customHeight="1" x14ac:dyDescent="0.2">
      <c r="A186" s="196" t="s">
        <v>142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  <c r="JC186" s="44"/>
      <c r="JD186" s="44"/>
      <c r="JE186" s="44"/>
      <c r="JF186" s="44"/>
      <c r="JG186" s="44"/>
      <c r="JH186" s="44"/>
      <c r="JI186" s="44"/>
      <c r="JJ186" s="44"/>
      <c r="JK186" s="44"/>
      <c r="JL186" s="44"/>
      <c r="JM186" s="44"/>
      <c r="JN186" s="44"/>
      <c r="JO186" s="44"/>
      <c r="JP186" s="44"/>
      <c r="JQ186" s="44"/>
      <c r="JR186" s="44"/>
      <c r="JS186" s="44"/>
      <c r="JT186" s="44"/>
      <c r="JU186" s="44"/>
      <c r="JV186" s="44"/>
      <c r="JW186" s="44"/>
      <c r="JX186" s="44"/>
      <c r="JY186" s="44"/>
      <c r="JZ186" s="44"/>
      <c r="KA186" s="44"/>
      <c r="KB186" s="44"/>
      <c r="KC186" s="44"/>
      <c r="KD186" s="44"/>
      <c r="KE186" s="44"/>
      <c r="KF186" s="44"/>
      <c r="KG186" s="44"/>
      <c r="KH186" s="44"/>
      <c r="KI186" s="44"/>
      <c r="KJ186" s="44"/>
      <c r="KK186" s="44"/>
      <c r="KL186" s="44"/>
      <c r="KM186" s="44"/>
      <c r="KN186" s="44"/>
      <c r="KO186" s="44"/>
      <c r="KP186" s="44"/>
      <c r="KQ186" s="44"/>
      <c r="KR186" s="44"/>
      <c r="KS186" s="44"/>
      <c r="KT186" s="44"/>
      <c r="KU186" s="44"/>
      <c r="KV186" s="44"/>
      <c r="KW186" s="44"/>
      <c r="KX186" s="44"/>
      <c r="KY186" s="44"/>
      <c r="KZ186" s="44"/>
      <c r="LA186" s="44"/>
      <c r="LB186" s="44"/>
      <c r="LC186" s="44"/>
      <c r="LD186" s="44"/>
      <c r="LE186" s="44"/>
      <c r="LF186" s="44"/>
      <c r="LG186" s="44"/>
      <c r="LH186" s="44"/>
      <c r="LI186" s="44"/>
      <c r="LJ186" s="44"/>
      <c r="LK186" s="44"/>
      <c r="LL186" s="44"/>
      <c r="LM186" s="44"/>
      <c r="LN186" s="44"/>
      <c r="LO186" s="44"/>
      <c r="LP186" s="44"/>
      <c r="LQ186" s="44"/>
      <c r="LR186" s="44"/>
      <c r="LS186" s="44"/>
      <c r="LT186" s="44"/>
      <c r="LU186" s="44"/>
      <c r="LV186" s="44"/>
      <c r="LW186" s="44"/>
      <c r="LX186" s="44"/>
      <c r="LY186" s="44"/>
      <c r="LZ186" s="44"/>
      <c r="MA186" s="44"/>
      <c r="MB186" s="44"/>
      <c r="MC186" s="44"/>
      <c r="MD186" s="44"/>
      <c r="ME186" s="44"/>
      <c r="MF186" s="44"/>
      <c r="MG186" s="44"/>
      <c r="MH186" s="44"/>
      <c r="MI186" s="44"/>
      <c r="MJ186" s="44"/>
      <c r="MK186" s="44"/>
      <c r="ML186" s="44"/>
      <c r="MM186" s="44"/>
      <c r="MN186" s="44"/>
      <c r="MO186" s="44"/>
      <c r="MP186" s="44"/>
      <c r="MQ186" s="44"/>
      <c r="MR186" s="44"/>
      <c r="MS186" s="44"/>
      <c r="MT186" s="44"/>
      <c r="MU186" s="44"/>
      <c r="MV186" s="44"/>
      <c r="MW186" s="44"/>
      <c r="MX186" s="44"/>
      <c r="MY186" s="44"/>
      <c r="MZ186" s="44"/>
      <c r="NA186" s="44"/>
      <c r="NB186" s="4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44"/>
      <c r="NZ186" s="44"/>
      <c r="OA186" s="44"/>
      <c r="OB186" s="44"/>
      <c r="OC186" s="44"/>
      <c r="OD186" s="44"/>
      <c r="OE186" s="44"/>
      <c r="OF186" s="44"/>
      <c r="OG186" s="44"/>
      <c r="OH186" s="44"/>
      <c r="OI186" s="44"/>
      <c r="OJ186" s="44"/>
      <c r="OK186" s="44"/>
      <c r="OL186" s="44"/>
      <c r="OM186" s="44"/>
      <c r="ON186" s="44"/>
      <c r="OO186" s="44"/>
      <c r="OP186" s="44"/>
      <c r="OQ186" s="44"/>
      <c r="OR186" s="44"/>
      <c r="OS186" s="44"/>
      <c r="OT186" s="44"/>
      <c r="OU186" s="44"/>
      <c r="OV186" s="44"/>
      <c r="OW186" s="44"/>
      <c r="OX186" s="44"/>
      <c r="OY186" s="44"/>
      <c r="OZ186" s="44"/>
      <c r="PA186" s="44"/>
      <c r="PB186" s="44"/>
      <c r="PC186" s="44"/>
      <c r="PD186" s="44"/>
      <c r="PE186" s="44"/>
      <c r="PF186" s="44"/>
      <c r="PG186" s="44"/>
      <c r="PH186" s="44"/>
      <c r="PI186" s="44"/>
      <c r="PJ186" s="44"/>
      <c r="PK186" s="44"/>
      <c r="PL186" s="44"/>
      <c r="PM186" s="44"/>
      <c r="PN186" s="44"/>
      <c r="PO186" s="44"/>
      <c r="PP186" s="44"/>
      <c r="PQ186" s="44"/>
      <c r="PR186" s="44"/>
      <c r="PS186" s="44"/>
      <c r="PT186" s="44"/>
      <c r="PU186" s="44"/>
      <c r="PV186" s="44"/>
      <c r="PW186" s="44"/>
      <c r="PX186" s="44"/>
      <c r="PY186" s="44"/>
      <c r="PZ186" s="44"/>
      <c r="QA186" s="44"/>
      <c r="QB186" s="44"/>
      <c r="QC186" s="44"/>
      <c r="QD186" s="44"/>
      <c r="QE186" s="44"/>
      <c r="QF186" s="44"/>
      <c r="QG186" s="44"/>
      <c r="QH186" s="44"/>
      <c r="QI186" s="44"/>
      <c r="QJ186" s="44"/>
      <c r="QK186" s="44"/>
      <c r="QL186" s="44"/>
      <c r="QM186" s="44"/>
      <c r="QN186" s="44"/>
      <c r="QO186" s="44"/>
      <c r="QP186" s="44"/>
      <c r="QQ186" s="44"/>
      <c r="QR186" s="44"/>
      <c r="QS186" s="44"/>
      <c r="QT186" s="44"/>
      <c r="QU186" s="44"/>
      <c r="QV186" s="44"/>
      <c r="QW186" s="44"/>
      <c r="QX186" s="44"/>
      <c r="QY186" s="44"/>
      <c r="QZ186" s="44"/>
      <c r="RA186" s="44"/>
      <c r="RB186" s="44"/>
      <c r="RC186" s="44"/>
      <c r="RD186" s="44"/>
      <c r="RE186" s="44"/>
      <c r="RF186" s="44"/>
      <c r="RG186" s="44"/>
      <c r="RH186" s="44"/>
      <c r="RI186" s="44"/>
      <c r="RJ186" s="44"/>
      <c r="RK186" s="44"/>
      <c r="RL186" s="44"/>
      <c r="RM186" s="44"/>
      <c r="RN186" s="44"/>
      <c r="RO186" s="44"/>
      <c r="RP186" s="44"/>
      <c r="RQ186" s="44"/>
      <c r="RR186" s="44"/>
      <c r="RS186" s="44"/>
      <c r="RT186" s="44"/>
      <c r="RU186" s="44"/>
      <c r="RV186" s="44"/>
      <c r="RW186" s="44"/>
      <c r="RX186" s="44"/>
      <c r="RY186" s="44"/>
      <c r="RZ186" s="44"/>
      <c r="SA186" s="44"/>
      <c r="SB186" s="44"/>
      <c r="SC186" s="44"/>
      <c r="SD186" s="44"/>
      <c r="SE186" s="44"/>
      <c r="SF186" s="44"/>
      <c r="SG186" s="44"/>
      <c r="SH186" s="44"/>
      <c r="SI186" s="44"/>
      <c r="SJ186" s="44"/>
      <c r="SK186" s="44"/>
      <c r="SL186" s="44"/>
      <c r="SM186" s="44"/>
      <c r="SN186" s="44"/>
      <c r="SO186" s="44"/>
      <c r="SP186" s="44"/>
      <c r="SQ186" s="44"/>
      <c r="SR186" s="44"/>
      <c r="SS186" s="44"/>
      <c r="ST186" s="44"/>
      <c r="SU186" s="44"/>
      <c r="SV186" s="44"/>
      <c r="SW186" s="44"/>
      <c r="SX186" s="44"/>
      <c r="SY186" s="44"/>
      <c r="SZ186" s="44"/>
      <c r="TA186" s="44"/>
      <c r="TB186" s="44"/>
      <c r="TC186" s="44"/>
      <c r="TD186" s="44"/>
      <c r="TE186" s="44"/>
      <c r="TF186" s="44"/>
      <c r="TG186" s="44"/>
      <c r="TH186" s="44"/>
      <c r="TI186" s="44"/>
      <c r="TJ186" s="44"/>
      <c r="TK186" s="44"/>
      <c r="TL186" s="44"/>
      <c r="TM186" s="44"/>
      <c r="TN186" s="44"/>
      <c r="TO186" s="44"/>
      <c r="TP186" s="44"/>
      <c r="TQ186" s="44"/>
      <c r="TR186" s="44"/>
      <c r="TS186" s="44"/>
      <c r="TT186" s="44"/>
      <c r="TU186" s="44"/>
      <c r="TV186" s="44"/>
      <c r="TW186" s="44"/>
      <c r="TX186" s="44"/>
      <c r="TY186" s="44"/>
      <c r="TZ186" s="44"/>
      <c r="UA186" s="44"/>
      <c r="UB186" s="44"/>
      <c r="UC186" s="44"/>
      <c r="UD186" s="44"/>
      <c r="UE186" s="44"/>
      <c r="UF186" s="44"/>
      <c r="UG186" s="44"/>
      <c r="UH186" s="44"/>
      <c r="UI186" s="44"/>
      <c r="UJ186" s="44"/>
      <c r="UK186" s="44"/>
      <c r="UL186" s="44"/>
      <c r="UM186" s="44"/>
      <c r="UN186" s="44"/>
      <c r="UO186" s="44"/>
      <c r="UP186" s="44"/>
      <c r="UQ186" s="44"/>
      <c r="UR186" s="44"/>
      <c r="US186" s="44"/>
      <c r="UT186" s="44"/>
      <c r="UU186" s="44"/>
      <c r="UV186" s="44"/>
      <c r="UW186" s="44"/>
      <c r="UX186" s="44"/>
      <c r="UY186" s="44"/>
      <c r="UZ186" s="44"/>
      <c r="VA186" s="44"/>
      <c r="VB186" s="44"/>
      <c r="VC186" s="44"/>
      <c r="VD186" s="44"/>
      <c r="VE186" s="44"/>
      <c r="VF186" s="44"/>
      <c r="VG186" s="44"/>
      <c r="VH186" s="44"/>
      <c r="VI186" s="44"/>
      <c r="VJ186" s="44"/>
      <c r="VK186" s="44"/>
      <c r="VL186" s="44"/>
      <c r="VM186" s="44"/>
      <c r="VN186" s="44"/>
      <c r="VO186" s="44"/>
      <c r="VP186" s="44"/>
      <c r="VQ186" s="44"/>
      <c r="VR186" s="44"/>
      <c r="VS186" s="44"/>
      <c r="VT186" s="44"/>
      <c r="VU186" s="44"/>
      <c r="VV186" s="44"/>
      <c r="VW186" s="44"/>
      <c r="VX186" s="44"/>
      <c r="VY186" s="44"/>
      <c r="VZ186" s="44"/>
      <c r="WA186" s="44"/>
      <c r="WB186" s="44"/>
      <c r="WC186" s="44"/>
      <c r="WD186" s="44"/>
      <c r="WE186" s="44"/>
      <c r="WF186" s="44"/>
      <c r="WG186" s="44"/>
      <c r="WH186" s="44"/>
      <c r="WI186" s="44"/>
      <c r="WJ186" s="44"/>
      <c r="WK186" s="44"/>
      <c r="WL186" s="44"/>
      <c r="WM186" s="44"/>
      <c r="WN186" s="44"/>
      <c r="WO186" s="44"/>
      <c r="WP186" s="44"/>
      <c r="WQ186" s="44"/>
      <c r="WR186" s="44"/>
      <c r="WS186" s="44"/>
      <c r="WT186" s="44"/>
      <c r="WU186" s="44"/>
      <c r="WV186" s="44"/>
      <c r="WW186" s="44"/>
      <c r="WX186" s="44"/>
      <c r="WY186" s="44"/>
      <c r="WZ186" s="44"/>
      <c r="XA186" s="44"/>
      <c r="XB186" s="44"/>
      <c r="XC186" s="44"/>
      <c r="XD186" s="44"/>
      <c r="XE186" s="44"/>
      <c r="XF186" s="44"/>
      <c r="XG186" s="44"/>
      <c r="XH186" s="44"/>
      <c r="XI186" s="44"/>
      <c r="XJ186" s="44"/>
      <c r="XK186" s="44"/>
      <c r="XL186" s="44"/>
      <c r="XM186" s="44"/>
      <c r="XN186" s="44"/>
      <c r="XO186" s="44"/>
      <c r="XP186" s="44"/>
      <c r="XQ186" s="44"/>
      <c r="XR186" s="44"/>
      <c r="XS186" s="44"/>
      <c r="XT186" s="44"/>
      <c r="XU186" s="44"/>
      <c r="XV186" s="44"/>
      <c r="XW186" s="44"/>
      <c r="XX186" s="44"/>
      <c r="XY186" s="44"/>
      <c r="XZ186" s="44"/>
      <c r="YA186" s="44"/>
      <c r="YB186" s="44"/>
      <c r="YC186" s="44"/>
      <c r="YD186" s="44"/>
      <c r="YE186" s="44"/>
      <c r="YF186" s="44"/>
      <c r="YG186" s="44"/>
      <c r="YH186" s="44"/>
      <c r="YI186" s="44"/>
      <c r="YJ186" s="44"/>
      <c r="YK186" s="44"/>
      <c r="YL186" s="44"/>
      <c r="YM186" s="44"/>
      <c r="YN186" s="44"/>
      <c r="YO186" s="44"/>
      <c r="YP186" s="44"/>
      <c r="YQ186" s="44"/>
      <c r="YR186" s="44"/>
      <c r="YS186" s="44"/>
      <c r="YT186" s="44"/>
      <c r="YU186" s="44"/>
      <c r="YV186" s="44"/>
      <c r="YW186" s="44"/>
      <c r="YX186" s="44"/>
      <c r="YY186" s="44"/>
      <c r="YZ186" s="44"/>
      <c r="ZA186" s="44"/>
      <c r="ZB186" s="44"/>
      <c r="ZC186" s="44"/>
      <c r="ZD186" s="44"/>
      <c r="ZE186" s="44"/>
      <c r="ZF186" s="44"/>
      <c r="ZG186" s="44"/>
      <c r="ZH186" s="44"/>
      <c r="ZI186" s="44"/>
      <c r="ZJ186" s="44"/>
      <c r="ZK186" s="44"/>
      <c r="ZL186" s="44"/>
      <c r="ZM186" s="44"/>
      <c r="ZN186" s="44"/>
      <c r="ZO186" s="44"/>
      <c r="ZP186" s="44"/>
      <c r="ZQ186" s="44"/>
      <c r="ZR186" s="44"/>
      <c r="ZS186" s="44"/>
      <c r="ZT186" s="44"/>
      <c r="ZU186" s="44"/>
      <c r="ZV186" s="44"/>
      <c r="ZW186" s="44"/>
      <c r="ZX186" s="44"/>
      <c r="ZY186" s="44"/>
      <c r="ZZ186" s="44"/>
      <c r="AAA186" s="44"/>
      <c r="AAB186" s="44"/>
      <c r="AAC186" s="44"/>
      <c r="AAD186" s="44"/>
      <c r="AAE186" s="44"/>
      <c r="AAF186" s="44"/>
      <c r="AAG186" s="44"/>
      <c r="AAH186" s="44"/>
      <c r="AAI186" s="44"/>
      <c r="AAJ186" s="44"/>
      <c r="AAK186" s="44"/>
      <c r="AAL186" s="44"/>
      <c r="AAM186" s="44"/>
      <c r="AAN186" s="44"/>
      <c r="AAO186" s="44"/>
      <c r="AAP186" s="44"/>
      <c r="AAQ186" s="44"/>
      <c r="AAR186" s="44"/>
      <c r="AAS186" s="44"/>
      <c r="AAT186" s="44"/>
      <c r="AAU186" s="44"/>
      <c r="AAV186" s="44"/>
      <c r="AAW186" s="44"/>
      <c r="AAX186" s="44"/>
      <c r="AAY186" s="44"/>
      <c r="AAZ186" s="44"/>
      <c r="ABA186" s="44"/>
      <c r="ABB186" s="44"/>
      <c r="ABC186" s="42"/>
    </row>
    <row r="187" spans="1:731" s="6" customFormat="1" ht="18" customHeight="1" x14ac:dyDescent="0.2">
      <c r="A187" s="195" t="s">
        <v>148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  <c r="IW187" s="44"/>
      <c r="IX187" s="44"/>
      <c r="IY187" s="44"/>
      <c r="IZ187" s="44"/>
      <c r="JA187" s="44"/>
      <c r="JB187" s="44"/>
      <c r="JC187" s="44"/>
      <c r="JD187" s="44"/>
      <c r="JE187" s="44"/>
      <c r="JF187" s="44"/>
      <c r="JG187" s="44"/>
      <c r="JH187" s="44"/>
      <c r="JI187" s="44"/>
      <c r="JJ187" s="44"/>
      <c r="JK187" s="44"/>
      <c r="JL187" s="44"/>
      <c r="JM187" s="44"/>
      <c r="JN187" s="44"/>
      <c r="JO187" s="44"/>
      <c r="JP187" s="44"/>
      <c r="JQ187" s="44"/>
      <c r="JR187" s="44"/>
      <c r="JS187" s="44"/>
      <c r="JT187" s="44"/>
      <c r="JU187" s="44"/>
      <c r="JV187" s="44"/>
      <c r="JW187" s="44"/>
      <c r="JX187" s="44"/>
      <c r="JY187" s="44"/>
      <c r="JZ187" s="44"/>
      <c r="KA187" s="44"/>
      <c r="KB187" s="44"/>
      <c r="KC187" s="44"/>
      <c r="KD187" s="44"/>
      <c r="KE187" s="44"/>
      <c r="KF187" s="44"/>
      <c r="KG187" s="44"/>
      <c r="KH187" s="44"/>
      <c r="KI187" s="44"/>
      <c r="KJ187" s="44"/>
      <c r="KK187" s="44"/>
      <c r="KL187" s="44"/>
      <c r="KM187" s="44"/>
      <c r="KN187" s="44"/>
      <c r="KO187" s="44"/>
      <c r="KP187" s="44"/>
      <c r="KQ187" s="44"/>
      <c r="KR187" s="44"/>
      <c r="KS187" s="44"/>
      <c r="KT187" s="44"/>
      <c r="KU187" s="44"/>
      <c r="KV187" s="44"/>
      <c r="KW187" s="44"/>
      <c r="KX187" s="44"/>
      <c r="KY187" s="44"/>
      <c r="KZ187" s="44"/>
      <c r="LA187" s="44"/>
      <c r="LB187" s="44"/>
      <c r="LC187" s="44"/>
      <c r="LD187" s="44"/>
      <c r="LE187" s="44"/>
      <c r="LF187" s="44"/>
      <c r="LG187" s="44"/>
      <c r="LH187" s="44"/>
      <c r="LI187" s="44"/>
      <c r="LJ187" s="44"/>
      <c r="LK187" s="44"/>
      <c r="LL187" s="44"/>
      <c r="LM187" s="44"/>
      <c r="LN187" s="44"/>
      <c r="LO187" s="44"/>
      <c r="LP187" s="44"/>
      <c r="LQ187" s="44"/>
      <c r="LR187" s="44"/>
      <c r="LS187" s="44"/>
      <c r="LT187" s="44"/>
      <c r="LU187" s="44"/>
      <c r="LV187" s="44"/>
      <c r="LW187" s="44"/>
      <c r="LX187" s="44"/>
      <c r="LY187" s="44"/>
      <c r="LZ187" s="44"/>
      <c r="MA187" s="44"/>
      <c r="MB187" s="44"/>
      <c r="MC187" s="44"/>
      <c r="MD187" s="44"/>
      <c r="ME187" s="44"/>
      <c r="MF187" s="44"/>
      <c r="MG187" s="44"/>
      <c r="MH187" s="44"/>
      <c r="MI187" s="44"/>
      <c r="MJ187" s="44"/>
      <c r="MK187" s="44"/>
      <c r="ML187" s="44"/>
      <c r="MM187" s="44"/>
      <c r="MN187" s="44"/>
      <c r="MO187" s="44"/>
      <c r="MP187" s="44"/>
      <c r="MQ187" s="44"/>
      <c r="MR187" s="44"/>
      <c r="MS187" s="44"/>
      <c r="MT187" s="44"/>
      <c r="MU187" s="44"/>
      <c r="MV187" s="44"/>
      <c r="MW187" s="44"/>
      <c r="MX187" s="44"/>
      <c r="MY187" s="44"/>
      <c r="MZ187" s="44"/>
      <c r="NA187" s="44"/>
      <c r="NB187" s="44"/>
      <c r="NC187" s="44"/>
      <c r="ND187" s="44"/>
      <c r="NE187" s="44"/>
      <c r="NF187" s="44"/>
      <c r="NG187" s="44"/>
      <c r="NH187" s="44"/>
      <c r="NI187" s="44"/>
      <c r="NJ187" s="44"/>
      <c r="NK187" s="44"/>
      <c r="NL187" s="44"/>
      <c r="NM187" s="44"/>
      <c r="NN187" s="44"/>
      <c r="NO187" s="44"/>
      <c r="NP187" s="44"/>
      <c r="NQ187" s="44"/>
      <c r="NR187" s="44"/>
      <c r="NS187" s="44"/>
      <c r="NT187" s="44"/>
      <c r="NU187" s="44"/>
      <c r="NV187" s="44"/>
      <c r="NW187" s="44"/>
      <c r="NX187" s="44"/>
      <c r="NY187" s="44"/>
      <c r="NZ187" s="44"/>
      <c r="OA187" s="44"/>
      <c r="OB187" s="44"/>
      <c r="OC187" s="44"/>
      <c r="OD187" s="44"/>
      <c r="OE187" s="44"/>
      <c r="OF187" s="44"/>
      <c r="OG187" s="44"/>
      <c r="OH187" s="44"/>
      <c r="OI187" s="44"/>
      <c r="OJ187" s="44"/>
      <c r="OK187" s="44"/>
      <c r="OL187" s="44"/>
      <c r="OM187" s="44"/>
      <c r="ON187" s="44"/>
      <c r="OO187" s="44"/>
      <c r="OP187" s="44"/>
      <c r="OQ187" s="44"/>
      <c r="OR187" s="44"/>
      <c r="OS187" s="44"/>
      <c r="OT187" s="44"/>
      <c r="OU187" s="44"/>
      <c r="OV187" s="44"/>
      <c r="OW187" s="44"/>
      <c r="OX187" s="44"/>
      <c r="OY187" s="44"/>
      <c r="OZ187" s="44"/>
      <c r="PA187" s="44"/>
      <c r="PB187" s="44"/>
      <c r="PC187" s="44"/>
      <c r="PD187" s="44"/>
      <c r="PE187" s="44"/>
      <c r="PF187" s="44"/>
      <c r="PG187" s="44"/>
      <c r="PH187" s="44"/>
      <c r="PI187" s="44"/>
      <c r="PJ187" s="44"/>
      <c r="PK187" s="44"/>
      <c r="PL187" s="44"/>
      <c r="PM187" s="44"/>
      <c r="PN187" s="44"/>
      <c r="PO187" s="44"/>
      <c r="PP187" s="44"/>
      <c r="PQ187" s="44"/>
      <c r="PR187" s="44"/>
      <c r="PS187" s="44"/>
      <c r="PT187" s="44"/>
      <c r="PU187" s="44"/>
      <c r="PV187" s="44"/>
      <c r="PW187" s="44"/>
      <c r="PX187" s="44"/>
      <c r="PY187" s="44"/>
      <c r="PZ187" s="44"/>
      <c r="QA187" s="44"/>
      <c r="QB187" s="44"/>
      <c r="QC187" s="44"/>
      <c r="QD187" s="44"/>
      <c r="QE187" s="44"/>
      <c r="QF187" s="44"/>
      <c r="QG187" s="44"/>
      <c r="QH187" s="44"/>
      <c r="QI187" s="44"/>
      <c r="QJ187" s="44"/>
      <c r="QK187" s="44"/>
      <c r="QL187" s="44"/>
      <c r="QM187" s="44"/>
      <c r="QN187" s="44"/>
      <c r="QO187" s="44"/>
      <c r="QP187" s="44"/>
      <c r="QQ187" s="44"/>
      <c r="QR187" s="44"/>
      <c r="QS187" s="44"/>
      <c r="QT187" s="44"/>
      <c r="QU187" s="44"/>
      <c r="QV187" s="44"/>
      <c r="QW187" s="44"/>
      <c r="QX187" s="44"/>
      <c r="QY187" s="44"/>
      <c r="QZ187" s="44"/>
      <c r="RA187" s="44"/>
      <c r="RB187" s="44"/>
      <c r="RC187" s="44"/>
      <c r="RD187" s="44"/>
      <c r="RE187" s="44"/>
      <c r="RF187" s="44"/>
      <c r="RG187" s="44"/>
      <c r="RH187" s="44"/>
      <c r="RI187" s="44"/>
      <c r="RJ187" s="44"/>
      <c r="RK187" s="44"/>
      <c r="RL187" s="44"/>
      <c r="RM187" s="44"/>
      <c r="RN187" s="44"/>
      <c r="RO187" s="44"/>
      <c r="RP187" s="44"/>
      <c r="RQ187" s="44"/>
      <c r="RR187" s="44"/>
      <c r="RS187" s="44"/>
      <c r="RT187" s="44"/>
      <c r="RU187" s="44"/>
      <c r="RV187" s="44"/>
      <c r="RW187" s="44"/>
      <c r="RX187" s="44"/>
      <c r="RY187" s="44"/>
      <c r="RZ187" s="44"/>
      <c r="SA187" s="44"/>
      <c r="SB187" s="44"/>
      <c r="SC187" s="44"/>
      <c r="SD187" s="44"/>
      <c r="SE187" s="44"/>
      <c r="SF187" s="44"/>
      <c r="SG187" s="44"/>
      <c r="SH187" s="44"/>
      <c r="SI187" s="44"/>
      <c r="SJ187" s="44"/>
      <c r="SK187" s="44"/>
      <c r="SL187" s="44"/>
      <c r="SM187" s="44"/>
      <c r="SN187" s="44"/>
      <c r="SO187" s="44"/>
      <c r="SP187" s="44"/>
      <c r="SQ187" s="44"/>
      <c r="SR187" s="44"/>
      <c r="SS187" s="44"/>
      <c r="ST187" s="44"/>
      <c r="SU187" s="44"/>
      <c r="SV187" s="44"/>
      <c r="SW187" s="44"/>
      <c r="SX187" s="44"/>
      <c r="SY187" s="44"/>
      <c r="SZ187" s="44"/>
      <c r="TA187" s="44"/>
      <c r="TB187" s="44"/>
      <c r="TC187" s="44"/>
      <c r="TD187" s="44"/>
      <c r="TE187" s="44"/>
      <c r="TF187" s="44"/>
      <c r="TG187" s="44"/>
      <c r="TH187" s="44"/>
      <c r="TI187" s="44"/>
      <c r="TJ187" s="44"/>
      <c r="TK187" s="44"/>
      <c r="TL187" s="44"/>
      <c r="TM187" s="44"/>
      <c r="TN187" s="44"/>
      <c r="TO187" s="44"/>
      <c r="TP187" s="44"/>
      <c r="TQ187" s="44"/>
      <c r="TR187" s="44"/>
      <c r="TS187" s="44"/>
      <c r="TT187" s="44"/>
      <c r="TU187" s="44"/>
      <c r="TV187" s="44"/>
      <c r="TW187" s="44"/>
      <c r="TX187" s="44"/>
      <c r="TY187" s="44"/>
      <c r="TZ187" s="44"/>
      <c r="UA187" s="44"/>
      <c r="UB187" s="44"/>
      <c r="UC187" s="44"/>
      <c r="UD187" s="44"/>
      <c r="UE187" s="44"/>
      <c r="UF187" s="44"/>
      <c r="UG187" s="44"/>
      <c r="UH187" s="44"/>
      <c r="UI187" s="44"/>
      <c r="UJ187" s="44"/>
      <c r="UK187" s="44"/>
      <c r="UL187" s="44"/>
      <c r="UM187" s="44"/>
      <c r="UN187" s="44"/>
      <c r="UO187" s="44"/>
      <c r="UP187" s="44"/>
      <c r="UQ187" s="44"/>
      <c r="UR187" s="44"/>
      <c r="US187" s="44"/>
      <c r="UT187" s="44"/>
      <c r="UU187" s="44"/>
      <c r="UV187" s="44"/>
      <c r="UW187" s="44"/>
      <c r="UX187" s="44"/>
      <c r="UY187" s="44"/>
      <c r="UZ187" s="44"/>
      <c r="VA187" s="44"/>
      <c r="VB187" s="44"/>
      <c r="VC187" s="44"/>
      <c r="VD187" s="44"/>
      <c r="VE187" s="44"/>
      <c r="VF187" s="44"/>
      <c r="VG187" s="44"/>
      <c r="VH187" s="44"/>
      <c r="VI187" s="44"/>
      <c r="VJ187" s="44"/>
      <c r="VK187" s="44"/>
      <c r="VL187" s="44"/>
      <c r="VM187" s="44"/>
      <c r="VN187" s="44"/>
      <c r="VO187" s="44"/>
      <c r="VP187" s="44"/>
      <c r="VQ187" s="44"/>
      <c r="VR187" s="44"/>
      <c r="VS187" s="44"/>
      <c r="VT187" s="44"/>
      <c r="VU187" s="44"/>
      <c r="VV187" s="44"/>
      <c r="VW187" s="44"/>
      <c r="VX187" s="44"/>
      <c r="VY187" s="44"/>
      <c r="VZ187" s="44"/>
      <c r="WA187" s="44"/>
      <c r="WB187" s="44"/>
      <c r="WC187" s="44"/>
      <c r="WD187" s="44"/>
      <c r="WE187" s="44"/>
      <c r="WF187" s="44"/>
      <c r="WG187" s="44"/>
      <c r="WH187" s="44"/>
      <c r="WI187" s="44"/>
      <c r="WJ187" s="44"/>
      <c r="WK187" s="44"/>
      <c r="WL187" s="44"/>
      <c r="WM187" s="44"/>
      <c r="WN187" s="44"/>
      <c r="WO187" s="44"/>
      <c r="WP187" s="44"/>
      <c r="WQ187" s="44"/>
      <c r="WR187" s="44"/>
      <c r="WS187" s="44"/>
      <c r="WT187" s="44"/>
      <c r="WU187" s="44"/>
      <c r="WV187" s="44"/>
      <c r="WW187" s="44"/>
      <c r="WX187" s="44"/>
      <c r="WY187" s="44"/>
      <c r="WZ187" s="44"/>
      <c r="XA187" s="44"/>
      <c r="XB187" s="44"/>
      <c r="XC187" s="44"/>
      <c r="XD187" s="44"/>
      <c r="XE187" s="44"/>
      <c r="XF187" s="44"/>
      <c r="XG187" s="44"/>
      <c r="XH187" s="44"/>
      <c r="XI187" s="44"/>
      <c r="XJ187" s="44"/>
      <c r="XK187" s="44"/>
      <c r="XL187" s="44"/>
      <c r="XM187" s="44"/>
      <c r="XN187" s="44"/>
      <c r="XO187" s="44"/>
      <c r="XP187" s="44"/>
      <c r="XQ187" s="44"/>
      <c r="XR187" s="44"/>
      <c r="XS187" s="44"/>
      <c r="XT187" s="44"/>
      <c r="XU187" s="44"/>
      <c r="XV187" s="44"/>
      <c r="XW187" s="44"/>
      <c r="XX187" s="44"/>
      <c r="XY187" s="44"/>
      <c r="XZ187" s="44"/>
      <c r="YA187" s="44"/>
      <c r="YB187" s="44"/>
      <c r="YC187" s="44"/>
      <c r="YD187" s="44"/>
      <c r="YE187" s="44"/>
      <c r="YF187" s="44"/>
      <c r="YG187" s="44"/>
      <c r="YH187" s="44"/>
      <c r="YI187" s="44"/>
      <c r="YJ187" s="44"/>
      <c r="YK187" s="44"/>
      <c r="YL187" s="44"/>
      <c r="YM187" s="44"/>
      <c r="YN187" s="44"/>
      <c r="YO187" s="44"/>
      <c r="YP187" s="44"/>
      <c r="YQ187" s="44"/>
      <c r="YR187" s="44"/>
      <c r="YS187" s="44"/>
      <c r="YT187" s="44"/>
      <c r="YU187" s="44"/>
      <c r="YV187" s="44"/>
      <c r="YW187" s="44"/>
      <c r="YX187" s="44"/>
      <c r="YY187" s="44"/>
      <c r="YZ187" s="44"/>
      <c r="ZA187" s="44"/>
      <c r="ZB187" s="44"/>
      <c r="ZC187" s="44"/>
      <c r="ZD187" s="44"/>
      <c r="ZE187" s="44"/>
      <c r="ZF187" s="44"/>
      <c r="ZG187" s="44"/>
      <c r="ZH187" s="44"/>
      <c r="ZI187" s="44"/>
      <c r="ZJ187" s="44"/>
      <c r="ZK187" s="44"/>
      <c r="ZL187" s="44"/>
      <c r="ZM187" s="44"/>
      <c r="ZN187" s="44"/>
      <c r="ZO187" s="44"/>
      <c r="ZP187" s="44"/>
      <c r="ZQ187" s="44"/>
      <c r="ZR187" s="44"/>
      <c r="ZS187" s="44"/>
      <c r="ZT187" s="44"/>
      <c r="ZU187" s="44"/>
      <c r="ZV187" s="44"/>
      <c r="ZW187" s="44"/>
      <c r="ZX187" s="44"/>
      <c r="ZY187" s="44"/>
      <c r="ZZ187" s="44"/>
      <c r="AAA187" s="44"/>
      <c r="AAB187" s="44"/>
      <c r="AAC187" s="44"/>
      <c r="AAD187" s="44"/>
      <c r="AAE187" s="44"/>
      <c r="AAF187" s="44"/>
      <c r="AAG187" s="44"/>
      <c r="AAH187" s="44"/>
      <c r="AAI187" s="44"/>
      <c r="AAJ187" s="44"/>
      <c r="AAK187" s="44"/>
      <c r="AAL187" s="44"/>
      <c r="AAM187" s="44"/>
      <c r="AAN187" s="44"/>
      <c r="AAO187" s="44"/>
      <c r="AAP187" s="44"/>
      <c r="AAQ187" s="44"/>
      <c r="AAR187" s="44"/>
      <c r="AAS187" s="44"/>
      <c r="AAT187" s="44"/>
      <c r="AAU187" s="44"/>
      <c r="AAV187" s="44"/>
      <c r="AAW187" s="44"/>
      <c r="AAX187" s="44"/>
      <c r="AAY187" s="44"/>
      <c r="AAZ187" s="44"/>
      <c r="ABA187" s="44"/>
      <c r="ABB187" s="44"/>
      <c r="ABC187" s="42"/>
    </row>
    <row r="188" spans="1:731" s="6" customFormat="1" ht="17.25" customHeight="1" x14ac:dyDescent="0.2">
      <c r="A188" s="195" t="s">
        <v>149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  <c r="IW188" s="44"/>
      <c r="IX188" s="44"/>
      <c r="IY188" s="44"/>
      <c r="IZ188" s="44"/>
      <c r="JA188" s="44"/>
      <c r="JB188" s="44"/>
      <c r="JC188" s="44"/>
      <c r="JD188" s="44"/>
      <c r="JE188" s="44"/>
      <c r="JF188" s="44"/>
      <c r="JG188" s="44"/>
      <c r="JH188" s="44"/>
      <c r="JI188" s="44"/>
      <c r="JJ188" s="44"/>
      <c r="JK188" s="44"/>
      <c r="JL188" s="44"/>
      <c r="JM188" s="44"/>
      <c r="JN188" s="44"/>
      <c r="JO188" s="44"/>
      <c r="JP188" s="44"/>
      <c r="JQ188" s="44"/>
      <c r="JR188" s="44"/>
      <c r="JS188" s="44"/>
      <c r="JT188" s="44"/>
      <c r="JU188" s="44"/>
      <c r="JV188" s="44"/>
      <c r="JW188" s="44"/>
      <c r="JX188" s="44"/>
      <c r="JY188" s="44"/>
      <c r="JZ188" s="44"/>
      <c r="KA188" s="44"/>
      <c r="KB188" s="44"/>
      <c r="KC188" s="44"/>
      <c r="KD188" s="44"/>
      <c r="KE188" s="44"/>
      <c r="KF188" s="44"/>
      <c r="KG188" s="44"/>
      <c r="KH188" s="44"/>
      <c r="KI188" s="44"/>
      <c r="KJ188" s="44"/>
      <c r="KK188" s="44"/>
      <c r="KL188" s="44"/>
      <c r="KM188" s="44"/>
      <c r="KN188" s="44"/>
      <c r="KO188" s="44"/>
      <c r="KP188" s="44"/>
      <c r="KQ188" s="44"/>
      <c r="KR188" s="44"/>
      <c r="KS188" s="44"/>
      <c r="KT188" s="44"/>
      <c r="KU188" s="44"/>
      <c r="KV188" s="44"/>
      <c r="KW188" s="44"/>
      <c r="KX188" s="44"/>
      <c r="KY188" s="44"/>
      <c r="KZ188" s="44"/>
      <c r="LA188" s="44"/>
      <c r="LB188" s="44"/>
      <c r="LC188" s="44"/>
      <c r="LD188" s="44"/>
      <c r="LE188" s="44"/>
      <c r="LF188" s="44"/>
      <c r="LG188" s="44"/>
      <c r="LH188" s="44"/>
      <c r="LI188" s="44"/>
      <c r="LJ188" s="44"/>
      <c r="LK188" s="44"/>
      <c r="LL188" s="44"/>
      <c r="LM188" s="44"/>
      <c r="LN188" s="44"/>
      <c r="LO188" s="44"/>
      <c r="LP188" s="44"/>
      <c r="LQ188" s="44"/>
      <c r="LR188" s="44"/>
      <c r="LS188" s="44"/>
      <c r="LT188" s="44"/>
      <c r="LU188" s="44"/>
      <c r="LV188" s="44"/>
      <c r="LW188" s="44"/>
      <c r="LX188" s="44"/>
      <c r="LY188" s="44"/>
      <c r="LZ188" s="44"/>
      <c r="MA188" s="44"/>
      <c r="MB188" s="44"/>
      <c r="MC188" s="44"/>
      <c r="MD188" s="44"/>
      <c r="ME188" s="44"/>
      <c r="MF188" s="44"/>
      <c r="MG188" s="44"/>
      <c r="MH188" s="44"/>
      <c r="MI188" s="44"/>
      <c r="MJ188" s="44"/>
      <c r="MK188" s="44"/>
      <c r="ML188" s="44"/>
      <c r="MM188" s="44"/>
      <c r="MN188" s="44"/>
      <c r="MO188" s="44"/>
      <c r="MP188" s="44"/>
      <c r="MQ188" s="44"/>
      <c r="MR188" s="44"/>
      <c r="MS188" s="44"/>
      <c r="MT188" s="44"/>
      <c r="MU188" s="44"/>
      <c r="MV188" s="44"/>
      <c r="MW188" s="44"/>
      <c r="MX188" s="44"/>
      <c r="MY188" s="44"/>
      <c r="MZ188" s="44"/>
      <c r="NA188" s="44"/>
      <c r="NB188" s="44"/>
      <c r="NC188" s="44"/>
      <c r="ND188" s="44"/>
      <c r="NE188" s="44"/>
      <c r="NF188" s="44"/>
      <c r="NG188" s="44"/>
      <c r="NH188" s="44"/>
      <c r="NI188" s="44"/>
      <c r="NJ188" s="44"/>
      <c r="NK188" s="44"/>
      <c r="NL188" s="44"/>
      <c r="NM188" s="44"/>
      <c r="NN188" s="44"/>
      <c r="NO188" s="44"/>
      <c r="NP188" s="44"/>
      <c r="NQ188" s="44"/>
      <c r="NR188" s="44"/>
      <c r="NS188" s="44"/>
      <c r="NT188" s="44"/>
      <c r="NU188" s="44"/>
      <c r="NV188" s="44"/>
      <c r="NW188" s="44"/>
      <c r="NX188" s="44"/>
      <c r="NY188" s="44"/>
      <c r="NZ188" s="44"/>
      <c r="OA188" s="44"/>
      <c r="OB188" s="44"/>
      <c r="OC188" s="44"/>
      <c r="OD188" s="44"/>
      <c r="OE188" s="44"/>
      <c r="OF188" s="44"/>
      <c r="OG188" s="44"/>
      <c r="OH188" s="44"/>
      <c r="OI188" s="44"/>
      <c r="OJ188" s="44"/>
      <c r="OK188" s="44"/>
      <c r="OL188" s="44"/>
      <c r="OM188" s="44"/>
      <c r="ON188" s="44"/>
      <c r="OO188" s="44"/>
      <c r="OP188" s="44"/>
      <c r="OQ188" s="44"/>
      <c r="OR188" s="44"/>
      <c r="OS188" s="44"/>
      <c r="OT188" s="44"/>
      <c r="OU188" s="44"/>
      <c r="OV188" s="44"/>
      <c r="OW188" s="44"/>
      <c r="OX188" s="44"/>
      <c r="OY188" s="44"/>
      <c r="OZ188" s="44"/>
      <c r="PA188" s="44"/>
      <c r="PB188" s="44"/>
      <c r="PC188" s="44"/>
      <c r="PD188" s="44"/>
      <c r="PE188" s="44"/>
      <c r="PF188" s="44"/>
      <c r="PG188" s="44"/>
      <c r="PH188" s="44"/>
      <c r="PI188" s="44"/>
      <c r="PJ188" s="44"/>
      <c r="PK188" s="44"/>
      <c r="PL188" s="44"/>
      <c r="PM188" s="44"/>
      <c r="PN188" s="44"/>
      <c r="PO188" s="44"/>
      <c r="PP188" s="44"/>
      <c r="PQ188" s="44"/>
      <c r="PR188" s="44"/>
      <c r="PS188" s="44"/>
      <c r="PT188" s="44"/>
      <c r="PU188" s="44"/>
      <c r="PV188" s="44"/>
      <c r="PW188" s="44"/>
      <c r="PX188" s="44"/>
      <c r="PY188" s="44"/>
      <c r="PZ188" s="44"/>
      <c r="QA188" s="44"/>
      <c r="QB188" s="44"/>
      <c r="QC188" s="44"/>
      <c r="QD188" s="44"/>
      <c r="QE188" s="44"/>
      <c r="QF188" s="44"/>
      <c r="QG188" s="44"/>
      <c r="QH188" s="44"/>
      <c r="QI188" s="44"/>
      <c r="QJ188" s="44"/>
      <c r="QK188" s="44"/>
      <c r="QL188" s="44"/>
      <c r="QM188" s="44"/>
      <c r="QN188" s="44"/>
      <c r="QO188" s="44"/>
      <c r="QP188" s="44"/>
      <c r="QQ188" s="44"/>
      <c r="QR188" s="44"/>
      <c r="QS188" s="44"/>
      <c r="QT188" s="44"/>
      <c r="QU188" s="44"/>
      <c r="QV188" s="44"/>
      <c r="QW188" s="44"/>
      <c r="QX188" s="44"/>
      <c r="QY188" s="44"/>
      <c r="QZ188" s="44"/>
      <c r="RA188" s="44"/>
      <c r="RB188" s="44"/>
      <c r="RC188" s="44"/>
      <c r="RD188" s="44"/>
      <c r="RE188" s="44"/>
      <c r="RF188" s="44"/>
      <c r="RG188" s="44"/>
      <c r="RH188" s="44"/>
      <c r="RI188" s="44"/>
      <c r="RJ188" s="44"/>
      <c r="RK188" s="44"/>
      <c r="RL188" s="44"/>
      <c r="RM188" s="44"/>
      <c r="RN188" s="44"/>
      <c r="RO188" s="44"/>
      <c r="RP188" s="44"/>
      <c r="RQ188" s="44"/>
      <c r="RR188" s="44"/>
      <c r="RS188" s="44"/>
      <c r="RT188" s="44"/>
      <c r="RU188" s="44"/>
      <c r="RV188" s="44"/>
      <c r="RW188" s="44"/>
      <c r="RX188" s="44"/>
      <c r="RY188" s="44"/>
      <c r="RZ188" s="44"/>
      <c r="SA188" s="44"/>
      <c r="SB188" s="44"/>
      <c r="SC188" s="44"/>
      <c r="SD188" s="44"/>
      <c r="SE188" s="44"/>
      <c r="SF188" s="44"/>
      <c r="SG188" s="44"/>
      <c r="SH188" s="44"/>
      <c r="SI188" s="44"/>
      <c r="SJ188" s="44"/>
      <c r="SK188" s="44"/>
      <c r="SL188" s="44"/>
      <c r="SM188" s="44"/>
      <c r="SN188" s="44"/>
      <c r="SO188" s="44"/>
      <c r="SP188" s="44"/>
      <c r="SQ188" s="44"/>
      <c r="SR188" s="44"/>
      <c r="SS188" s="44"/>
      <c r="ST188" s="44"/>
      <c r="SU188" s="44"/>
      <c r="SV188" s="44"/>
      <c r="SW188" s="44"/>
      <c r="SX188" s="44"/>
      <c r="SY188" s="44"/>
      <c r="SZ188" s="44"/>
      <c r="TA188" s="44"/>
      <c r="TB188" s="44"/>
      <c r="TC188" s="44"/>
      <c r="TD188" s="44"/>
      <c r="TE188" s="44"/>
      <c r="TF188" s="44"/>
      <c r="TG188" s="44"/>
      <c r="TH188" s="44"/>
      <c r="TI188" s="44"/>
      <c r="TJ188" s="44"/>
      <c r="TK188" s="44"/>
      <c r="TL188" s="44"/>
      <c r="TM188" s="44"/>
      <c r="TN188" s="44"/>
      <c r="TO188" s="44"/>
      <c r="TP188" s="44"/>
      <c r="TQ188" s="44"/>
      <c r="TR188" s="44"/>
      <c r="TS188" s="44"/>
      <c r="TT188" s="44"/>
      <c r="TU188" s="44"/>
      <c r="TV188" s="44"/>
      <c r="TW188" s="44"/>
      <c r="TX188" s="44"/>
      <c r="TY188" s="44"/>
      <c r="TZ188" s="44"/>
      <c r="UA188" s="44"/>
      <c r="UB188" s="44"/>
      <c r="UC188" s="44"/>
      <c r="UD188" s="44"/>
      <c r="UE188" s="44"/>
      <c r="UF188" s="44"/>
      <c r="UG188" s="44"/>
      <c r="UH188" s="44"/>
      <c r="UI188" s="44"/>
      <c r="UJ188" s="44"/>
      <c r="UK188" s="44"/>
      <c r="UL188" s="44"/>
      <c r="UM188" s="44"/>
      <c r="UN188" s="44"/>
      <c r="UO188" s="44"/>
      <c r="UP188" s="44"/>
      <c r="UQ188" s="44"/>
      <c r="UR188" s="44"/>
      <c r="US188" s="44"/>
      <c r="UT188" s="44"/>
      <c r="UU188" s="44"/>
      <c r="UV188" s="44"/>
      <c r="UW188" s="44"/>
      <c r="UX188" s="44"/>
      <c r="UY188" s="44"/>
      <c r="UZ188" s="44"/>
      <c r="VA188" s="44"/>
      <c r="VB188" s="44"/>
      <c r="VC188" s="44"/>
      <c r="VD188" s="44"/>
      <c r="VE188" s="44"/>
      <c r="VF188" s="44"/>
      <c r="VG188" s="44"/>
      <c r="VH188" s="44"/>
      <c r="VI188" s="44"/>
      <c r="VJ188" s="44"/>
      <c r="VK188" s="44"/>
      <c r="VL188" s="44"/>
      <c r="VM188" s="44"/>
      <c r="VN188" s="44"/>
      <c r="VO188" s="44"/>
      <c r="VP188" s="44"/>
      <c r="VQ188" s="44"/>
      <c r="VR188" s="44"/>
      <c r="VS188" s="44"/>
      <c r="VT188" s="44"/>
      <c r="VU188" s="44"/>
      <c r="VV188" s="44"/>
      <c r="VW188" s="44"/>
      <c r="VX188" s="44"/>
      <c r="VY188" s="44"/>
      <c r="VZ188" s="44"/>
      <c r="WA188" s="44"/>
      <c r="WB188" s="44"/>
      <c r="WC188" s="44"/>
      <c r="WD188" s="44"/>
      <c r="WE188" s="44"/>
      <c r="WF188" s="44"/>
      <c r="WG188" s="44"/>
      <c r="WH188" s="44"/>
      <c r="WI188" s="44"/>
      <c r="WJ188" s="44"/>
      <c r="WK188" s="44"/>
      <c r="WL188" s="44"/>
      <c r="WM188" s="44"/>
      <c r="WN188" s="44"/>
      <c r="WO188" s="44"/>
      <c r="WP188" s="44"/>
      <c r="WQ188" s="44"/>
      <c r="WR188" s="44"/>
      <c r="WS188" s="44"/>
      <c r="WT188" s="44"/>
      <c r="WU188" s="44"/>
      <c r="WV188" s="44"/>
      <c r="WW188" s="44"/>
      <c r="WX188" s="44"/>
      <c r="WY188" s="44"/>
      <c r="WZ188" s="44"/>
      <c r="XA188" s="44"/>
      <c r="XB188" s="44"/>
      <c r="XC188" s="44"/>
      <c r="XD188" s="44"/>
      <c r="XE188" s="44"/>
      <c r="XF188" s="44"/>
      <c r="XG188" s="44"/>
      <c r="XH188" s="44"/>
      <c r="XI188" s="44"/>
      <c r="XJ188" s="44"/>
      <c r="XK188" s="44"/>
      <c r="XL188" s="44"/>
      <c r="XM188" s="44"/>
      <c r="XN188" s="44"/>
      <c r="XO188" s="44"/>
      <c r="XP188" s="44"/>
      <c r="XQ188" s="44"/>
      <c r="XR188" s="44"/>
      <c r="XS188" s="44"/>
      <c r="XT188" s="44"/>
      <c r="XU188" s="44"/>
      <c r="XV188" s="44"/>
      <c r="XW188" s="44"/>
      <c r="XX188" s="44"/>
      <c r="XY188" s="44"/>
      <c r="XZ188" s="44"/>
      <c r="YA188" s="44"/>
      <c r="YB188" s="44"/>
      <c r="YC188" s="44"/>
      <c r="YD188" s="44"/>
      <c r="YE188" s="44"/>
      <c r="YF188" s="44"/>
      <c r="YG188" s="44"/>
      <c r="YH188" s="44"/>
      <c r="YI188" s="44"/>
      <c r="YJ188" s="44"/>
      <c r="YK188" s="44"/>
      <c r="YL188" s="44"/>
      <c r="YM188" s="44"/>
      <c r="YN188" s="44"/>
      <c r="YO188" s="44"/>
      <c r="YP188" s="44"/>
      <c r="YQ188" s="44"/>
      <c r="YR188" s="44"/>
      <c r="YS188" s="44"/>
      <c r="YT188" s="44"/>
      <c r="YU188" s="44"/>
      <c r="YV188" s="44"/>
      <c r="YW188" s="44"/>
      <c r="YX188" s="44"/>
      <c r="YY188" s="44"/>
      <c r="YZ188" s="44"/>
      <c r="ZA188" s="44"/>
      <c r="ZB188" s="44"/>
      <c r="ZC188" s="44"/>
      <c r="ZD188" s="44"/>
      <c r="ZE188" s="44"/>
      <c r="ZF188" s="44"/>
      <c r="ZG188" s="44"/>
      <c r="ZH188" s="44"/>
      <c r="ZI188" s="44"/>
      <c r="ZJ188" s="44"/>
      <c r="ZK188" s="44"/>
      <c r="ZL188" s="44"/>
      <c r="ZM188" s="44"/>
      <c r="ZN188" s="44"/>
      <c r="ZO188" s="44"/>
      <c r="ZP188" s="44"/>
      <c r="ZQ188" s="44"/>
      <c r="ZR188" s="44"/>
      <c r="ZS188" s="44"/>
      <c r="ZT188" s="44"/>
      <c r="ZU188" s="44"/>
      <c r="ZV188" s="44"/>
      <c r="ZW188" s="44"/>
      <c r="ZX188" s="44"/>
      <c r="ZY188" s="44"/>
      <c r="ZZ188" s="44"/>
      <c r="AAA188" s="44"/>
      <c r="AAB188" s="44"/>
      <c r="AAC188" s="44"/>
      <c r="AAD188" s="44"/>
      <c r="AAE188" s="44"/>
      <c r="AAF188" s="44"/>
      <c r="AAG188" s="44"/>
      <c r="AAH188" s="44"/>
      <c r="AAI188" s="44"/>
      <c r="AAJ188" s="44"/>
      <c r="AAK188" s="44"/>
      <c r="AAL188" s="44"/>
      <c r="AAM188" s="44"/>
      <c r="AAN188" s="44"/>
      <c r="AAO188" s="44"/>
      <c r="AAP188" s="44"/>
      <c r="AAQ188" s="44"/>
      <c r="AAR188" s="44"/>
      <c r="AAS188" s="44"/>
      <c r="AAT188" s="44"/>
      <c r="AAU188" s="44"/>
      <c r="AAV188" s="44"/>
      <c r="AAW188" s="44"/>
      <c r="AAX188" s="44"/>
      <c r="AAY188" s="44"/>
      <c r="AAZ188" s="44"/>
      <c r="ABA188" s="44"/>
      <c r="ABB188" s="44"/>
      <c r="ABC188" s="42"/>
    </row>
    <row r="189" spans="1:731" s="44" customFormat="1" ht="40.5" customHeight="1" x14ac:dyDescent="0.2">
      <c r="A189" s="173" t="s">
        <v>146</v>
      </c>
      <c r="B189" s="203"/>
      <c r="C189" s="39">
        <v>4996.4399999999996</v>
      </c>
      <c r="D189" s="159"/>
      <c r="E189" s="39">
        <v>4996.4399999999996</v>
      </c>
      <c r="F189" s="159"/>
      <c r="G189" s="28">
        <v>1057.0540000000001</v>
      </c>
      <c r="H189" s="6"/>
      <c r="I189" s="205" t="s">
        <v>158</v>
      </c>
      <c r="J189" s="159"/>
      <c r="K189" s="159"/>
      <c r="L189" s="29"/>
      <c r="M189" s="29"/>
      <c r="N189" s="29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</row>
    <row r="190" spans="1:731" s="44" customFormat="1" ht="42.75" customHeight="1" x14ac:dyDescent="0.2">
      <c r="A190" s="173" t="s">
        <v>147</v>
      </c>
      <c r="B190" s="204"/>
      <c r="C190" s="39">
        <v>9103.56</v>
      </c>
      <c r="D190" s="159"/>
      <c r="E190" s="39">
        <v>13603.56</v>
      </c>
      <c r="F190" s="159"/>
      <c r="G190" s="28">
        <v>1843.5170000000001</v>
      </c>
      <c r="H190" s="6"/>
      <c r="I190" s="206"/>
      <c r="J190" s="159"/>
      <c r="K190" s="159"/>
      <c r="L190" s="29"/>
      <c r="M190" s="29"/>
      <c r="N190" s="29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</row>
    <row r="191" spans="1:731" s="44" customFormat="1" x14ac:dyDescent="0.2">
      <c r="A191" s="46" t="s">
        <v>132</v>
      </c>
      <c r="B191" s="13"/>
      <c r="C191" s="51">
        <f>C189+C190</f>
        <v>14100</v>
      </c>
      <c r="D191" s="51">
        <f t="shared" ref="D191:H191" si="27">D189+D190</f>
        <v>0</v>
      </c>
      <c r="E191" s="51">
        <f t="shared" si="27"/>
        <v>18600</v>
      </c>
      <c r="F191" s="51">
        <f t="shared" si="27"/>
        <v>0</v>
      </c>
      <c r="G191" s="51">
        <f t="shared" si="27"/>
        <v>2900.5709999999999</v>
      </c>
      <c r="H191" s="51">
        <f t="shared" si="27"/>
        <v>0</v>
      </c>
      <c r="I191" s="31"/>
      <c r="J191" s="31"/>
      <c r="K191" s="31"/>
      <c r="L191" s="31"/>
      <c r="M191" s="31"/>
      <c r="N191" s="31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</row>
    <row r="192" spans="1:731" s="44" customFormat="1" x14ac:dyDescent="0.2">
      <c r="A192" s="46" t="s">
        <v>55</v>
      </c>
      <c r="B192" s="13"/>
      <c r="C192" s="31"/>
      <c r="D192" s="31"/>
      <c r="E192" s="31"/>
      <c r="F192" s="31"/>
      <c r="G192" s="85"/>
      <c r="H192" s="31"/>
      <c r="I192" s="31"/>
      <c r="J192" s="31"/>
      <c r="K192" s="31"/>
      <c r="L192" s="31"/>
      <c r="M192" s="31"/>
      <c r="N192" s="31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</row>
    <row r="193" spans="1:730" s="44" customFormat="1" x14ac:dyDescent="0.2">
      <c r="A193" s="23" t="s">
        <v>23</v>
      </c>
      <c r="B193" s="32"/>
      <c r="C193" s="45">
        <f t="shared" ref="C193:H193" si="28">C191+C192</f>
        <v>14100</v>
      </c>
      <c r="D193" s="45">
        <f t="shared" si="28"/>
        <v>0</v>
      </c>
      <c r="E193" s="45">
        <f t="shared" si="28"/>
        <v>18600</v>
      </c>
      <c r="F193" s="45">
        <f t="shared" si="28"/>
        <v>0</v>
      </c>
      <c r="G193" s="33">
        <f t="shared" si="28"/>
        <v>2900.5709999999999</v>
      </c>
      <c r="H193" s="45">
        <f t="shared" si="28"/>
        <v>0</v>
      </c>
      <c r="I193" s="23"/>
      <c r="J193" s="23"/>
      <c r="K193" s="23"/>
      <c r="L193" s="23"/>
      <c r="M193" s="23"/>
      <c r="N193" s="23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</row>
    <row r="194" spans="1:730" x14ac:dyDescent="0.2">
      <c r="A194" s="6"/>
      <c r="B194" s="6"/>
      <c r="C194" s="6"/>
      <c r="D194" s="6"/>
      <c r="E194" s="6"/>
      <c r="F194" s="6"/>
      <c r="G194" s="30"/>
      <c r="H194" s="6"/>
      <c r="I194" s="6"/>
      <c r="J194" s="6"/>
      <c r="K194" s="6"/>
      <c r="L194" s="6"/>
      <c r="M194" s="6"/>
      <c r="N194" s="6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  <c r="JC194" s="44"/>
      <c r="JD194" s="44"/>
      <c r="JE194" s="44"/>
      <c r="JF194" s="44"/>
      <c r="JG194" s="44"/>
      <c r="JH194" s="44"/>
      <c r="JI194" s="44"/>
      <c r="JJ194" s="44"/>
      <c r="JK194" s="44"/>
      <c r="JL194" s="44"/>
      <c r="JM194" s="44"/>
      <c r="JN194" s="44"/>
      <c r="JO194" s="44"/>
      <c r="JP194" s="44"/>
      <c r="JQ194" s="44"/>
      <c r="JR194" s="44"/>
      <c r="JS194" s="44"/>
      <c r="JT194" s="44"/>
      <c r="JU194" s="44"/>
      <c r="JV194" s="44"/>
      <c r="JW194" s="44"/>
      <c r="JX194" s="44"/>
      <c r="JY194" s="44"/>
      <c r="JZ194" s="44"/>
      <c r="KA194" s="44"/>
      <c r="KB194" s="44"/>
      <c r="KC194" s="44"/>
      <c r="KD194" s="44"/>
      <c r="KE194" s="44"/>
      <c r="KF194" s="44"/>
      <c r="KG194" s="44"/>
      <c r="KH194" s="44"/>
      <c r="KI194" s="44"/>
      <c r="KJ194" s="44"/>
      <c r="KK194" s="44"/>
      <c r="KL194" s="44"/>
      <c r="KM194" s="44"/>
      <c r="KN194" s="44"/>
      <c r="KO194" s="44"/>
      <c r="KP194" s="44"/>
      <c r="KQ194" s="44"/>
      <c r="KR194" s="44"/>
      <c r="KS194" s="44"/>
      <c r="KT194" s="44"/>
      <c r="KU194" s="44"/>
      <c r="KV194" s="44"/>
      <c r="KW194" s="44"/>
      <c r="KX194" s="44"/>
      <c r="KY194" s="44"/>
      <c r="KZ194" s="44"/>
      <c r="LA194" s="44"/>
      <c r="LB194" s="44"/>
      <c r="LC194" s="44"/>
      <c r="LD194" s="44"/>
      <c r="LE194" s="44"/>
      <c r="LF194" s="44"/>
      <c r="LG194" s="44"/>
      <c r="LH194" s="44"/>
      <c r="LI194" s="44"/>
      <c r="LJ194" s="44"/>
      <c r="LK194" s="44"/>
      <c r="LL194" s="44"/>
      <c r="LM194" s="44"/>
      <c r="LN194" s="44"/>
      <c r="LO194" s="44"/>
      <c r="LP194" s="44"/>
      <c r="LQ194" s="44"/>
      <c r="LR194" s="44"/>
      <c r="LS194" s="44"/>
      <c r="LT194" s="44"/>
      <c r="LU194" s="44"/>
      <c r="LV194" s="44"/>
      <c r="LW194" s="44"/>
      <c r="LX194" s="44"/>
      <c r="LY194" s="44"/>
      <c r="LZ194" s="44"/>
      <c r="MA194" s="44"/>
      <c r="MB194" s="44"/>
      <c r="MC194" s="44"/>
      <c r="MD194" s="44"/>
      <c r="ME194" s="44"/>
      <c r="MF194" s="44"/>
      <c r="MG194" s="44"/>
      <c r="MH194" s="44"/>
      <c r="MI194" s="44"/>
      <c r="MJ194" s="44"/>
      <c r="MK194" s="44"/>
      <c r="ML194" s="44"/>
      <c r="MM194" s="44"/>
      <c r="MN194" s="44"/>
      <c r="MO194" s="44"/>
      <c r="MP194" s="44"/>
      <c r="MQ194" s="44"/>
      <c r="MR194" s="44"/>
      <c r="MS194" s="44"/>
      <c r="MT194" s="44"/>
      <c r="MU194" s="44"/>
      <c r="MV194" s="44"/>
      <c r="MW194" s="44"/>
      <c r="MX194" s="44"/>
      <c r="MY194" s="44"/>
      <c r="MZ194" s="44"/>
      <c r="NA194" s="44"/>
      <c r="NB194" s="44"/>
      <c r="NC194" s="44"/>
      <c r="ND194" s="44"/>
      <c r="NE194" s="44"/>
      <c r="NF194" s="44"/>
      <c r="NG194" s="44"/>
      <c r="NH194" s="44"/>
      <c r="NI194" s="44"/>
      <c r="NJ194" s="44"/>
      <c r="NK194" s="44"/>
      <c r="NL194" s="44"/>
      <c r="NM194" s="44"/>
      <c r="NN194" s="44"/>
      <c r="NO194" s="44"/>
      <c r="NP194" s="44"/>
      <c r="NQ194" s="44"/>
      <c r="NR194" s="44"/>
      <c r="NS194" s="44"/>
      <c r="NT194" s="44"/>
      <c r="NU194" s="44"/>
      <c r="NV194" s="44"/>
      <c r="NW194" s="44"/>
      <c r="NX194" s="44"/>
      <c r="NY194" s="44"/>
      <c r="NZ194" s="44"/>
      <c r="OA194" s="44"/>
      <c r="OB194" s="44"/>
      <c r="OC194" s="44"/>
      <c r="OD194" s="44"/>
      <c r="OE194" s="44"/>
      <c r="OF194" s="44"/>
      <c r="OG194" s="44"/>
      <c r="OH194" s="44"/>
      <c r="OI194" s="44"/>
      <c r="OJ194" s="44"/>
      <c r="OK194" s="44"/>
      <c r="OL194" s="44"/>
      <c r="OM194" s="44"/>
      <c r="ON194" s="44"/>
      <c r="OO194" s="44"/>
      <c r="OP194" s="44"/>
      <c r="OQ194" s="44"/>
      <c r="OR194" s="44"/>
      <c r="OS194" s="44"/>
      <c r="OT194" s="44"/>
      <c r="OU194" s="44"/>
      <c r="OV194" s="44"/>
      <c r="OW194" s="44"/>
      <c r="OX194" s="44"/>
      <c r="OY194" s="44"/>
      <c r="OZ194" s="44"/>
      <c r="PA194" s="44"/>
      <c r="PB194" s="44"/>
      <c r="PC194" s="44"/>
      <c r="PD194" s="44"/>
      <c r="PE194" s="44"/>
      <c r="PF194" s="44"/>
      <c r="PG194" s="44"/>
      <c r="PH194" s="44"/>
      <c r="PI194" s="44"/>
      <c r="PJ194" s="44"/>
      <c r="PK194" s="44"/>
      <c r="PL194" s="44"/>
      <c r="PM194" s="44"/>
      <c r="PN194" s="44"/>
      <c r="PO194" s="44"/>
      <c r="PP194" s="44"/>
      <c r="PQ194" s="44"/>
      <c r="PR194" s="44"/>
      <c r="PS194" s="44"/>
      <c r="PT194" s="44"/>
      <c r="PU194" s="44"/>
      <c r="PV194" s="44"/>
      <c r="PW194" s="44"/>
      <c r="PX194" s="44"/>
      <c r="PY194" s="44"/>
      <c r="PZ194" s="44"/>
      <c r="QA194" s="44"/>
      <c r="QB194" s="44"/>
      <c r="QC194" s="44"/>
      <c r="QD194" s="44"/>
      <c r="QE194" s="44"/>
      <c r="QF194" s="44"/>
      <c r="QG194" s="44"/>
      <c r="QH194" s="44"/>
      <c r="QI194" s="44"/>
      <c r="QJ194" s="44"/>
      <c r="QK194" s="44"/>
      <c r="QL194" s="44"/>
      <c r="QM194" s="44"/>
      <c r="QN194" s="44"/>
      <c r="QO194" s="44"/>
      <c r="QP194" s="44"/>
      <c r="QQ194" s="44"/>
      <c r="QR194" s="44"/>
      <c r="QS194" s="44"/>
      <c r="QT194" s="44"/>
      <c r="QU194" s="44"/>
      <c r="QV194" s="44"/>
      <c r="QW194" s="44"/>
      <c r="QX194" s="44"/>
      <c r="QY194" s="44"/>
      <c r="QZ194" s="44"/>
      <c r="RA194" s="44"/>
      <c r="RB194" s="44"/>
      <c r="RC194" s="44"/>
      <c r="RD194" s="44"/>
      <c r="RE194" s="44"/>
      <c r="RF194" s="44"/>
      <c r="RG194" s="44"/>
      <c r="RH194" s="44"/>
      <c r="RI194" s="44"/>
      <c r="RJ194" s="44"/>
      <c r="RK194" s="44"/>
      <c r="RL194" s="44"/>
      <c r="RM194" s="44"/>
      <c r="RN194" s="44"/>
      <c r="RO194" s="44"/>
      <c r="RP194" s="44"/>
      <c r="RQ194" s="44"/>
      <c r="RR194" s="44"/>
      <c r="RS194" s="44"/>
      <c r="RT194" s="44"/>
      <c r="RU194" s="44"/>
      <c r="RV194" s="44"/>
      <c r="RW194" s="44"/>
      <c r="RX194" s="44"/>
      <c r="RY194" s="44"/>
      <c r="RZ194" s="44"/>
      <c r="SA194" s="44"/>
      <c r="SB194" s="44"/>
      <c r="SC194" s="44"/>
      <c r="SD194" s="44"/>
      <c r="SE194" s="44"/>
      <c r="SF194" s="44"/>
      <c r="SG194" s="44"/>
      <c r="SH194" s="44"/>
      <c r="SI194" s="44"/>
      <c r="SJ194" s="44"/>
      <c r="SK194" s="44"/>
      <c r="SL194" s="44"/>
      <c r="SM194" s="44"/>
      <c r="SN194" s="44"/>
      <c r="SO194" s="44"/>
      <c r="SP194" s="44"/>
      <c r="SQ194" s="44"/>
      <c r="SR194" s="44"/>
      <c r="SS194" s="44"/>
      <c r="ST194" s="44"/>
      <c r="SU194" s="44"/>
      <c r="SV194" s="44"/>
      <c r="SW194" s="44"/>
      <c r="SX194" s="44"/>
      <c r="SY194" s="44"/>
      <c r="SZ194" s="44"/>
      <c r="TA194" s="44"/>
      <c r="TB194" s="44"/>
      <c r="TC194" s="44"/>
      <c r="TD194" s="44"/>
      <c r="TE194" s="44"/>
      <c r="TF194" s="44"/>
      <c r="TG194" s="44"/>
      <c r="TH194" s="44"/>
      <c r="TI194" s="44"/>
      <c r="TJ194" s="44"/>
      <c r="TK194" s="44"/>
      <c r="TL194" s="44"/>
      <c r="TM194" s="44"/>
      <c r="TN194" s="44"/>
      <c r="TO194" s="44"/>
      <c r="TP194" s="44"/>
      <c r="TQ194" s="44"/>
      <c r="TR194" s="44"/>
      <c r="TS194" s="44"/>
      <c r="TT194" s="44"/>
      <c r="TU194" s="44"/>
      <c r="TV194" s="44"/>
      <c r="TW194" s="44"/>
      <c r="TX194" s="44"/>
      <c r="TY194" s="44"/>
      <c r="TZ194" s="44"/>
      <c r="UA194" s="44"/>
      <c r="UB194" s="44"/>
      <c r="UC194" s="44"/>
      <c r="UD194" s="44"/>
      <c r="UE194" s="44"/>
      <c r="UF194" s="44"/>
      <c r="UG194" s="44"/>
      <c r="UH194" s="44"/>
      <c r="UI194" s="44"/>
      <c r="UJ194" s="44"/>
      <c r="UK194" s="44"/>
      <c r="UL194" s="44"/>
      <c r="UM194" s="44"/>
      <c r="UN194" s="44"/>
      <c r="UO194" s="44"/>
      <c r="UP194" s="44"/>
      <c r="UQ194" s="44"/>
      <c r="UR194" s="44"/>
      <c r="US194" s="44"/>
      <c r="UT194" s="44"/>
      <c r="UU194" s="44"/>
      <c r="UV194" s="44"/>
      <c r="UW194" s="44"/>
      <c r="UX194" s="44"/>
      <c r="UY194" s="44"/>
      <c r="UZ194" s="44"/>
      <c r="VA194" s="44"/>
      <c r="VB194" s="44"/>
      <c r="VC194" s="44"/>
      <c r="VD194" s="44"/>
      <c r="VE194" s="44"/>
      <c r="VF194" s="44"/>
      <c r="VG194" s="44"/>
      <c r="VH194" s="44"/>
      <c r="VI194" s="44"/>
      <c r="VJ194" s="44"/>
      <c r="VK194" s="44"/>
      <c r="VL194" s="44"/>
      <c r="VM194" s="44"/>
      <c r="VN194" s="44"/>
      <c r="VO194" s="44"/>
      <c r="VP194" s="44"/>
      <c r="VQ194" s="44"/>
      <c r="VR194" s="44"/>
      <c r="VS194" s="44"/>
      <c r="VT194" s="44"/>
      <c r="VU194" s="44"/>
      <c r="VV194" s="44"/>
      <c r="VW194" s="44"/>
      <c r="VX194" s="44"/>
      <c r="VY194" s="44"/>
      <c r="VZ194" s="44"/>
      <c r="WA194" s="44"/>
      <c r="WB194" s="44"/>
      <c r="WC194" s="44"/>
      <c r="WD194" s="44"/>
      <c r="WE194" s="44"/>
      <c r="WF194" s="44"/>
      <c r="WG194" s="44"/>
      <c r="WH194" s="44"/>
      <c r="WI194" s="44"/>
      <c r="WJ194" s="44"/>
      <c r="WK194" s="44"/>
      <c r="WL194" s="44"/>
      <c r="WM194" s="44"/>
      <c r="WN194" s="44"/>
      <c r="WO194" s="44"/>
      <c r="WP194" s="44"/>
      <c r="WQ194" s="44"/>
      <c r="WR194" s="44"/>
      <c r="WS194" s="44"/>
      <c r="WT194" s="44"/>
      <c r="WU194" s="44"/>
      <c r="WV194" s="44"/>
      <c r="WW194" s="44"/>
      <c r="WX194" s="44"/>
      <c r="WY194" s="44"/>
      <c r="WZ194" s="44"/>
      <c r="XA194" s="44"/>
      <c r="XB194" s="44"/>
      <c r="XC194" s="44"/>
      <c r="XD194" s="44"/>
      <c r="XE194" s="44"/>
      <c r="XF194" s="44"/>
      <c r="XG194" s="44"/>
      <c r="XH194" s="44"/>
      <c r="XI194" s="44"/>
      <c r="XJ194" s="44"/>
      <c r="XK194" s="44"/>
      <c r="XL194" s="44"/>
      <c r="XM194" s="44"/>
      <c r="XN194" s="44"/>
      <c r="XO194" s="44"/>
      <c r="XP194" s="44"/>
      <c r="XQ194" s="44"/>
      <c r="XR194" s="44"/>
      <c r="XS194" s="44"/>
      <c r="XT194" s="44"/>
      <c r="XU194" s="44"/>
      <c r="XV194" s="44"/>
      <c r="XW194" s="44"/>
      <c r="XX194" s="44"/>
      <c r="XY194" s="44"/>
      <c r="XZ194" s="44"/>
      <c r="YA194" s="44"/>
      <c r="YB194" s="44"/>
      <c r="YC194" s="44"/>
      <c r="YD194" s="44"/>
      <c r="YE194" s="44"/>
      <c r="YF194" s="44"/>
      <c r="YG194" s="44"/>
      <c r="YH194" s="44"/>
      <c r="YI194" s="44"/>
      <c r="YJ194" s="44"/>
      <c r="YK194" s="44"/>
      <c r="YL194" s="44"/>
      <c r="YM194" s="44"/>
      <c r="YN194" s="44"/>
      <c r="YO194" s="44"/>
      <c r="YP194" s="44"/>
      <c r="YQ194" s="44"/>
      <c r="YR194" s="44"/>
      <c r="YS194" s="44"/>
      <c r="YT194" s="44"/>
      <c r="YU194" s="44"/>
      <c r="YV194" s="44"/>
      <c r="YW194" s="44"/>
      <c r="YX194" s="44"/>
      <c r="YY194" s="44"/>
      <c r="YZ194" s="44"/>
      <c r="ZA194" s="44"/>
      <c r="ZB194" s="44"/>
      <c r="ZC194" s="44"/>
      <c r="ZD194" s="44"/>
      <c r="ZE194" s="44"/>
      <c r="ZF194" s="44"/>
      <c r="ZG194" s="44"/>
      <c r="ZH194" s="44"/>
      <c r="ZI194" s="44"/>
      <c r="ZJ194" s="44"/>
      <c r="ZK194" s="44"/>
      <c r="ZL194" s="44"/>
      <c r="ZM194" s="44"/>
      <c r="ZN194" s="44"/>
      <c r="ZO194" s="44"/>
      <c r="ZP194" s="44"/>
      <c r="ZQ194" s="44"/>
      <c r="ZR194" s="44"/>
      <c r="ZS194" s="44"/>
      <c r="ZT194" s="44"/>
      <c r="ZU194" s="44"/>
      <c r="ZV194" s="44"/>
      <c r="ZW194" s="44"/>
      <c r="ZX194" s="44"/>
      <c r="ZY194" s="44"/>
      <c r="ZZ194" s="44"/>
      <c r="AAA194" s="44"/>
      <c r="AAB194" s="44"/>
      <c r="AAC194" s="44"/>
      <c r="AAD194" s="44"/>
      <c r="AAE194" s="44"/>
      <c r="AAF194" s="44"/>
      <c r="AAG194" s="44"/>
      <c r="AAH194" s="44"/>
      <c r="AAI194" s="44"/>
      <c r="AAJ194" s="44"/>
      <c r="AAK194" s="44"/>
      <c r="AAL194" s="44"/>
      <c r="AAM194" s="44"/>
      <c r="AAN194" s="44"/>
      <c r="AAO194" s="44"/>
      <c r="AAP194" s="44"/>
      <c r="AAQ194" s="44"/>
      <c r="AAR194" s="44"/>
      <c r="AAS194" s="44"/>
      <c r="AAT194" s="44"/>
      <c r="AAU194" s="44"/>
      <c r="AAV194" s="44"/>
      <c r="AAW194" s="44"/>
      <c r="AAX194" s="44"/>
      <c r="AAY194" s="44"/>
      <c r="AAZ194" s="44"/>
      <c r="ABA194" s="44"/>
      <c r="ABB194" s="44"/>
    </row>
    <row r="195" spans="1:730" ht="15.75" x14ac:dyDescent="0.2">
      <c r="A195" s="196" t="s">
        <v>121</v>
      </c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S195" s="1"/>
      <c r="T195" s="1"/>
      <c r="U195" s="1"/>
      <c r="V195" s="1"/>
      <c r="W195" s="1"/>
      <c r="X195" s="1"/>
      <c r="Y195" s="1"/>
      <c r="Z195" s="1"/>
      <c r="AA195" s="1"/>
    </row>
    <row r="196" spans="1:730" ht="16.5" customHeight="1" x14ac:dyDescent="0.2">
      <c r="A196" s="195" t="s">
        <v>25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S196" s="1"/>
      <c r="T196" s="1"/>
      <c r="U196" s="1"/>
      <c r="V196" s="1"/>
      <c r="W196" s="1"/>
      <c r="X196" s="1"/>
      <c r="Y196" s="1"/>
      <c r="Z196" s="1"/>
      <c r="AA196" s="1"/>
    </row>
    <row r="197" spans="1:730" ht="81" customHeight="1" x14ac:dyDescent="0.2">
      <c r="A197" s="195" t="s">
        <v>99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S197" s="1"/>
      <c r="T197" s="1"/>
      <c r="U197" s="1"/>
      <c r="V197" s="1"/>
      <c r="W197" s="1"/>
      <c r="X197" s="1"/>
      <c r="Y197" s="1"/>
      <c r="Z197" s="1"/>
      <c r="AA197" s="1"/>
    </row>
    <row r="198" spans="1:730" ht="16.5" customHeight="1" x14ac:dyDescent="0.2">
      <c r="A198" s="195" t="s">
        <v>21</v>
      </c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S198" s="1"/>
      <c r="T198" s="1"/>
      <c r="U198" s="1"/>
      <c r="V198" s="1"/>
      <c r="W198" s="1"/>
      <c r="X198" s="1"/>
      <c r="Y198" s="1"/>
      <c r="Z198" s="1"/>
      <c r="AA198" s="1"/>
    </row>
    <row r="199" spans="1:730" ht="79.5" customHeight="1" x14ac:dyDescent="0.2">
      <c r="A199" s="173" t="s">
        <v>127</v>
      </c>
      <c r="B199" s="173" t="s">
        <v>22</v>
      </c>
      <c r="C199" s="10">
        <v>200</v>
      </c>
      <c r="D199" s="10"/>
      <c r="E199" s="10">
        <v>200</v>
      </c>
      <c r="F199" s="10"/>
      <c r="G199" s="19">
        <v>68.5</v>
      </c>
      <c r="H199" s="10"/>
      <c r="I199" s="171"/>
      <c r="J199" s="171"/>
      <c r="K199" s="10"/>
      <c r="L199" s="10"/>
      <c r="M199" s="10"/>
      <c r="N199" s="10"/>
      <c r="S199" s="1"/>
      <c r="T199" s="1"/>
      <c r="U199" s="1"/>
      <c r="V199" s="1"/>
      <c r="W199" s="1"/>
      <c r="X199" s="1"/>
      <c r="Y199" s="1"/>
      <c r="Z199" s="1"/>
      <c r="AA199" s="1"/>
    </row>
    <row r="200" spans="1:730" x14ac:dyDescent="0.2">
      <c r="A200" s="96" t="s">
        <v>132</v>
      </c>
      <c r="B200" s="173"/>
      <c r="C200" s="10">
        <f>C199</f>
        <v>200</v>
      </c>
      <c r="D200" s="10">
        <f t="shared" ref="D200:H201" si="29">D199</f>
        <v>0</v>
      </c>
      <c r="E200" s="10">
        <f t="shared" si="29"/>
        <v>200</v>
      </c>
      <c r="F200" s="10">
        <f t="shared" si="29"/>
        <v>0</v>
      </c>
      <c r="G200" s="10">
        <f t="shared" si="29"/>
        <v>68.5</v>
      </c>
      <c r="H200" s="10">
        <f t="shared" si="29"/>
        <v>0</v>
      </c>
      <c r="I200" s="171"/>
      <c r="J200" s="171"/>
      <c r="K200" s="10"/>
      <c r="L200" s="10"/>
      <c r="M200" s="10"/>
      <c r="N200" s="10"/>
      <c r="S200" s="1"/>
      <c r="T200" s="1"/>
      <c r="U200" s="1"/>
      <c r="V200" s="1"/>
      <c r="W200" s="1"/>
      <c r="X200" s="1"/>
      <c r="Y200" s="1"/>
      <c r="Z200" s="1"/>
      <c r="AA200" s="1"/>
    </row>
    <row r="201" spans="1:730" x14ac:dyDescent="0.2">
      <c r="A201" s="23" t="s">
        <v>20</v>
      </c>
      <c r="B201" s="32"/>
      <c r="C201" s="12">
        <f>C200</f>
        <v>200</v>
      </c>
      <c r="D201" s="12">
        <f t="shared" si="29"/>
        <v>0</v>
      </c>
      <c r="E201" s="12">
        <f t="shared" si="29"/>
        <v>200</v>
      </c>
      <c r="F201" s="12">
        <f t="shared" si="29"/>
        <v>0</v>
      </c>
      <c r="G201" s="82">
        <f t="shared" si="29"/>
        <v>68.5</v>
      </c>
      <c r="H201" s="12">
        <f t="shared" si="29"/>
        <v>0</v>
      </c>
      <c r="I201" s="12"/>
      <c r="J201" s="12"/>
      <c r="K201" s="12">
        <f>K199</f>
        <v>0</v>
      </c>
      <c r="L201" s="12">
        <f>L199</f>
        <v>0</v>
      </c>
      <c r="M201" s="12">
        <f>M199</f>
        <v>0</v>
      </c>
      <c r="N201" s="12">
        <f>N199</f>
        <v>0</v>
      </c>
      <c r="S201" s="1"/>
      <c r="T201" s="1"/>
      <c r="U201" s="1"/>
      <c r="V201" s="1"/>
      <c r="W201" s="1"/>
      <c r="X201" s="1"/>
      <c r="Y201" s="1"/>
      <c r="Z201" s="1"/>
      <c r="AA201" s="1"/>
    </row>
    <row r="202" spans="1:730" x14ac:dyDescent="0.2">
      <c r="A202" s="6"/>
      <c r="B202" s="6"/>
      <c r="C202" s="6"/>
      <c r="D202" s="6"/>
      <c r="E202" s="6"/>
      <c r="F202" s="6"/>
      <c r="G202" s="30"/>
      <c r="H202" s="6"/>
      <c r="I202" s="6"/>
      <c r="J202" s="6"/>
      <c r="K202" s="6"/>
      <c r="L202" s="6"/>
      <c r="M202" s="6"/>
      <c r="N202" s="6"/>
      <c r="S202" s="1"/>
      <c r="T202" s="1"/>
      <c r="U202" s="1"/>
      <c r="V202" s="1"/>
      <c r="W202" s="1"/>
      <c r="X202" s="1"/>
      <c r="Y202" s="1"/>
      <c r="Z202" s="1"/>
      <c r="AA202" s="1"/>
    </row>
    <row r="203" spans="1:730" ht="15.75" x14ac:dyDescent="0.2">
      <c r="A203" s="196" t="s">
        <v>122</v>
      </c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S203" s="1"/>
      <c r="T203" s="1"/>
      <c r="U203" s="1"/>
      <c r="V203" s="1"/>
      <c r="W203" s="1"/>
      <c r="X203" s="1"/>
      <c r="Y203" s="1"/>
      <c r="Z203" s="1"/>
      <c r="AA203" s="1"/>
    </row>
    <row r="204" spans="1:730" ht="53.25" customHeight="1" x14ac:dyDescent="0.2">
      <c r="A204" s="195" t="s">
        <v>29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S204" s="1"/>
      <c r="T204" s="1"/>
      <c r="U204" s="1"/>
      <c r="V204" s="1"/>
      <c r="W204" s="1"/>
      <c r="X204" s="1"/>
      <c r="Y204" s="1"/>
      <c r="Z204" s="1"/>
      <c r="AA204" s="1"/>
    </row>
    <row r="205" spans="1:730" ht="54.75" customHeight="1" x14ac:dyDescent="0.2">
      <c r="A205" s="195" t="s">
        <v>30</v>
      </c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S205" s="1"/>
      <c r="T205" s="1"/>
      <c r="U205" s="1"/>
      <c r="V205" s="1"/>
      <c r="W205" s="1"/>
      <c r="X205" s="1"/>
      <c r="Y205" s="1"/>
      <c r="Z205" s="1"/>
      <c r="AA205" s="1"/>
    </row>
    <row r="206" spans="1:730" ht="42.75" customHeight="1" x14ac:dyDescent="0.2">
      <c r="A206" s="125" t="s">
        <v>123</v>
      </c>
      <c r="B206" s="161" t="s">
        <v>63</v>
      </c>
      <c r="C206" s="41">
        <v>100</v>
      </c>
      <c r="D206" s="41"/>
      <c r="E206" s="41">
        <v>100</v>
      </c>
      <c r="F206" s="41"/>
      <c r="G206" s="67">
        <v>5</v>
      </c>
      <c r="H206" s="41"/>
      <c r="I206" s="41"/>
      <c r="J206" s="41"/>
      <c r="K206" s="10"/>
      <c r="L206" s="10"/>
      <c r="M206" s="10"/>
      <c r="N206" s="10"/>
      <c r="S206" s="1"/>
      <c r="T206" s="1"/>
      <c r="U206" s="1"/>
      <c r="V206" s="1"/>
      <c r="W206" s="1"/>
      <c r="X206" s="1"/>
      <c r="Y206" s="1"/>
      <c r="Z206" s="1"/>
      <c r="AA206" s="1"/>
    </row>
    <row r="207" spans="1:730" x14ac:dyDescent="0.2">
      <c r="A207" s="96" t="s">
        <v>132</v>
      </c>
      <c r="B207" s="96"/>
      <c r="C207" s="120">
        <f>C206</f>
        <v>100</v>
      </c>
      <c r="D207" s="120">
        <f t="shared" ref="D207:N208" si="30">D206</f>
        <v>0</v>
      </c>
      <c r="E207" s="120">
        <f t="shared" si="30"/>
        <v>100</v>
      </c>
      <c r="F207" s="120">
        <f t="shared" si="30"/>
        <v>0</v>
      </c>
      <c r="G207" s="120">
        <f t="shared" si="30"/>
        <v>5</v>
      </c>
      <c r="H207" s="120">
        <f t="shared" si="30"/>
        <v>0</v>
      </c>
      <c r="I207" s="120"/>
      <c r="J207" s="120"/>
      <c r="K207" s="111"/>
      <c r="L207" s="111"/>
      <c r="M207" s="111"/>
      <c r="N207" s="111"/>
      <c r="S207" s="1"/>
      <c r="T207" s="1"/>
      <c r="U207" s="1"/>
      <c r="V207" s="1"/>
      <c r="W207" s="1"/>
      <c r="X207" s="1"/>
      <c r="Y207" s="1"/>
      <c r="Z207" s="1"/>
      <c r="AA207" s="1"/>
    </row>
    <row r="208" spans="1:730" x14ac:dyDescent="0.2">
      <c r="A208" s="23" t="s">
        <v>20</v>
      </c>
      <c r="B208" s="121"/>
      <c r="C208" s="122">
        <f>C207</f>
        <v>100</v>
      </c>
      <c r="D208" s="122">
        <f t="shared" si="30"/>
        <v>0</v>
      </c>
      <c r="E208" s="122">
        <f t="shared" si="30"/>
        <v>100</v>
      </c>
      <c r="F208" s="122">
        <f t="shared" si="30"/>
        <v>0</v>
      </c>
      <c r="G208" s="123">
        <f t="shared" si="30"/>
        <v>5</v>
      </c>
      <c r="H208" s="122">
        <f t="shared" si="30"/>
        <v>0</v>
      </c>
      <c r="I208" s="122"/>
      <c r="J208" s="122">
        <f t="shared" si="30"/>
        <v>0</v>
      </c>
      <c r="K208" s="122">
        <f t="shared" si="30"/>
        <v>0</v>
      </c>
      <c r="L208" s="122">
        <f t="shared" si="30"/>
        <v>0</v>
      </c>
      <c r="M208" s="122">
        <f t="shared" si="30"/>
        <v>0</v>
      </c>
      <c r="N208" s="122">
        <f t="shared" si="30"/>
        <v>0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6"/>
      <c r="B209" s="6"/>
      <c r="C209" s="6"/>
      <c r="D209" s="6"/>
      <c r="E209" s="6"/>
      <c r="F209" s="6"/>
      <c r="G209" s="30"/>
      <c r="H209" s="6"/>
      <c r="I209" s="6"/>
      <c r="J209" s="6"/>
      <c r="K209" s="6"/>
      <c r="L209" s="6"/>
      <c r="M209" s="6"/>
      <c r="N209" s="6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x14ac:dyDescent="0.2">
      <c r="A210" s="196" t="s">
        <v>188</v>
      </c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8.5" customHeight="1" x14ac:dyDescent="0.2">
      <c r="A211" s="195" t="s">
        <v>27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54" customHeight="1" x14ac:dyDescent="0.2">
      <c r="A212" s="195" t="s">
        <v>28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54.75" customHeight="1" x14ac:dyDescent="0.2">
      <c r="A213" s="91" t="s">
        <v>126</v>
      </c>
      <c r="B213" s="161" t="s">
        <v>22</v>
      </c>
      <c r="C213" s="5">
        <v>50</v>
      </c>
      <c r="D213" s="5"/>
      <c r="E213" s="5">
        <v>50</v>
      </c>
      <c r="F213" s="5"/>
      <c r="G213" s="67">
        <v>0</v>
      </c>
      <c r="H213" s="5"/>
      <c r="I213" s="5"/>
      <c r="J213" s="5"/>
      <c r="K213" s="10"/>
      <c r="L213" s="10"/>
      <c r="M213" s="10"/>
      <c r="N213" s="10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96" t="s">
        <v>132</v>
      </c>
      <c r="B214" s="173"/>
      <c r="C214" s="5">
        <f>C213</f>
        <v>50</v>
      </c>
      <c r="D214" s="5">
        <f t="shared" ref="D214:H215" si="31">D213</f>
        <v>0</v>
      </c>
      <c r="E214" s="5">
        <f t="shared" si="31"/>
        <v>50</v>
      </c>
      <c r="F214" s="5">
        <f t="shared" si="31"/>
        <v>0</v>
      </c>
      <c r="G214" s="5">
        <f t="shared" si="31"/>
        <v>0</v>
      </c>
      <c r="H214" s="5">
        <f t="shared" si="31"/>
        <v>0</v>
      </c>
      <c r="I214" s="5"/>
      <c r="J214" s="5"/>
      <c r="K214" s="10"/>
      <c r="L214" s="10"/>
      <c r="M214" s="10"/>
      <c r="N214" s="10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23" t="s">
        <v>20</v>
      </c>
      <c r="B215" s="50"/>
      <c r="C215" s="50">
        <f>C214</f>
        <v>50</v>
      </c>
      <c r="D215" s="50">
        <f t="shared" si="31"/>
        <v>0</v>
      </c>
      <c r="E215" s="50">
        <f t="shared" si="31"/>
        <v>50</v>
      </c>
      <c r="F215" s="50">
        <f t="shared" si="31"/>
        <v>0</v>
      </c>
      <c r="G215" s="83">
        <f t="shared" si="31"/>
        <v>0</v>
      </c>
      <c r="H215" s="50">
        <f t="shared" si="31"/>
        <v>0</v>
      </c>
      <c r="I215" s="50"/>
      <c r="J215" s="50">
        <f>J213</f>
        <v>0</v>
      </c>
      <c r="K215" s="50">
        <f>K213</f>
        <v>0</v>
      </c>
      <c r="L215" s="50">
        <f>L213</f>
        <v>0</v>
      </c>
      <c r="M215" s="50">
        <f>M213</f>
        <v>0</v>
      </c>
      <c r="N215" s="50">
        <f>N213</f>
        <v>0</v>
      </c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26"/>
      <c r="B216" s="5"/>
      <c r="C216" s="5"/>
      <c r="D216" s="5"/>
      <c r="E216" s="5"/>
      <c r="F216" s="5"/>
      <c r="G216" s="67"/>
      <c r="H216" s="5"/>
      <c r="I216" s="5"/>
      <c r="J216" s="5"/>
      <c r="K216" s="10"/>
      <c r="L216" s="10"/>
      <c r="M216" s="10"/>
      <c r="N216" s="10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1" customHeight="1" x14ac:dyDescent="0.2">
      <c r="A217" s="196" t="s">
        <v>187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Z217" s="1"/>
      <c r="AA217" s="1"/>
    </row>
    <row r="218" spans="1:27" ht="16.5" customHeight="1" x14ac:dyDescent="0.25">
      <c r="A218" s="199" t="s">
        <v>74</v>
      </c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1"/>
      <c r="Z218" s="1"/>
      <c r="AA218" s="1"/>
    </row>
    <row r="219" spans="1:27" ht="30" customHeight="1" x14ac:dyDescent="0.2">
      <c r="A219" s="195" t="s">
        <v>75</v>
      </c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Z219" s="1"/>
      <c r="AA219" s="1"/>
    </row>
    <row r="220" spans="1:27" x14ac:dyDescent="0.2">
      <c r="A220" s="195" t="s">
        <v>21</v>
      </c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2.5" customHeight="1" x14ac:dyDescent="0.2">
      <c r="A221" s="134" t="s">
        <v>145</v>
      </c>
      <c r="B221" s="173" t="s">
        <v>22</v>
      </c>
      <c r="C221" s="10">
        <v>200</v>
      </c>
      <c r="D221" s="10"/>
      <c r="E221" s="10">
        <v>200</v>
      </c>
      <c r="F221" s="10"/>
      <c r="G221" s="19">
        <v>78</v>
      </c>
      <c r="H221" s="10"/>
      <c r="I221" s="171"/>
      <c r="J221" s="171"/>
      <c r="K221" s="10"/>
      <c r="L221" s="10"/>
      <c r="M221" s="10"/>
      <c r="N221" s="10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3" t="s">
        <v>132</v>
      </c>
      <c r="B222" s="14"/>
      <c r="C222" s="17">
        <f t="shared" ref="C222:H222" si="32">C221</f>
        <v>200</v>
      </c>
      <c r="D222" s="17">
        <f t="shared" si="32"/>
        <v>0</v>
      </c>
      <c r="E222" s="17">
        <f t="shared" si="32"/>
        <v>200</v>
      </c>
      <c r="F222" s="17">
        <f t="shared" si="32"/>
        <v>0</v>
      </c>
      <c r="G222" s="17">
        <f t="shared" si="32"/>
        <v>78</v>
      </c>
      <c r="H222" s="17">
        <f t="shared" si="32"/>
        <v>0</v>
      </c>
      <c r="I222" s="17"/>
      <c r="J222" s="17"/>
      <c r="K222" s="17"/>
      <c r="L222" s="17"/>
      <c r="M222" s="17"/>
      <c r="N222" s="17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3" t="s">
        <v>18</v>
      </c>
      <c r="B223" s="14"/>
      <c r="C223" s="17"/>
      <c r="D223" s="17"/>
      <c r="E223" s="17"/>
      <c r="F223" s="17"/>
      <c r="G223" s="21"/>
      <c r="H223" s="17"/>
      <c r="I223" s="22"/>
      <c r="J223" s="22"/>
      <c r="K223" s="17"/>
      <c r="L223" s="17"/>
      <c r="M223" s="17"/>
      <c r="N223" s="17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3" t="s">
        <v>24</v>
      </c>
      <c r="B224" s="14"/>
      <c r="C224" s="17"/>
      <c r="D224" s="17"/>
      <c r="E224" s="17"/>
      <c r="F224" s="17"/>
      <c r="G224" s="21"/>
      <c r="H224" s="17"/>
      <c r="I224" s="22"/>
      <c r="J224" s="22"/>
      <c r="K224" s="17"/>
      <c r="L224" s="17"/>
      <c r="M224" s="17"/>
      <c r="N224" s="17"/>
      <c r="S224" s="1"/>
      <c r="T224" s="1"/>
      <c r="U224" s="1"/>
      <c r="V224" s="1"/>
      <c r="W224" s="1"/>
      <c r="X224" s="1"/>
      <c r="Y224" s="1"/>
      <c r="Z224" s="1"/>
      <c r="AA224" s="1"/>
    </row>
    <row r="225" spans="1:731" x14ac:dyDescent="0.2">
      <c r="A225" s="13" t="s">
        <v>59</v>
      </c>
      <c r="B225" s="14"/>
      <c r="C225" s="17"/>
      <c r="D225" s="17"/>
      <c r="E225" s="17"/>
      <c r="F225" s="17"/>
      <c r="G225" s="21"/>
      <c r="H225" s="17"/>
      <c r="I225" s="22"/>
      <c r="J225" s="22"/>
      <c r="K225" s="17"/>
      <c r="L225" s="17"/>
      <c r="M225" s="17"/>
      <c r="N225" s="17"/>
      <c r="S225" s="1"/>
      <c r="T225" s="1"/>
      <c r="U225" s="1"/>
      <c r="V225" s="1"/>
      <c r="W225" s="1"/>
      <c r="X225" s="1"/>
      <c r="Y225" s="1"/>
      <c r="Z225" s="1"/>
      <c r="AA225" s="1"/>
    </row>
    <row r="226" spans="1:731" x14ac:dyDescent="0.2">
      <c r="A226" s="23" t="s">
        <v>23</v>
      </c>
      <c r="B226" s="23"/>
      <c r="C226" s="24">
        <f>C222+C223+C224+C225</f>
        <v>200</v>
      </c>
      <c r="D226" s="24">
        <f t="shared" ref="D226:N226" si="33">D222+D223+D224+D225</f>
        <v>0</v>
      </c>
      <c r="E226" s="24">
        <f t="shared" si="33"/>
        <v>200</v>
      </c>
      <c r="F226" s="24">
        <f t="shared" si="33"/>
        <v>0</v>
      </c>
      <c r="G226" s="25">
        <f t="shared" si="33"/>
        <v>78</v>
      </c>
      <c r="H226" s="24">
        <f t="shared" si="33"/>
        <v>0</v>
      </c>
      <c r="I226" s="24"/>
      <c r="J226" s="24"/>
      <c r="K226" s="24">
        <f t="shared" si="33"/>
        <v>0</v>
      </c>
      <c r="L226" s="24">
        <f t="shared" si="33"/>
        <v>0</v>
      </c>
      <c r="M226" s="24">
        <f t="shared" si="33"/>
        <v>0</v>
      </c>
      <c r="N226" s="24">
        <f t="shared" si="33"/>
        <v>0</v>
      </c>
      <c r="S226" s="1"/>
      <c r="T226" s="1"/>
      <c r="U226" s="1"/>
      <c r="V226" s="1"/>
      <c r="W226" s="1"/>
      <c r="X226" s="1"/>
      <c r="Y226" s="1"/>
      <c r="Z226" s="1"/>
      <c r="AA226" s="1"/>
    </row>
    <row r="227" spans="1:731" x14ac:dyDescent="0.2">
      <c r="A227" s="6"/>
      <c r="B227" s="6"/>
      <c r="C227" s="6"/>
      <c r="D227" s="6"/>
      <c r="E227" s="6"/>
      <c r="F227" s="6"/>
      <c r="G227" s="30"/>
      <c r="H227" s="6"/>
      <c r="I227" s="6"/>
      <c r="J227" s="6"/>
      <c r="K227" s="6"/>
      <c r="L227" s="6"/>
      <c r="M227" s="6"/>
      <c r="N227" s="6"/>
      <c r="S227" s="1"/>
      <c r="T227" s="1"/>
      <c r="U227" s="1"/>
      <c r="V227" s="1"/>
      <c r="W227" s="1"/>
      <c r="X227" s="1"/>
      <c r="Y227" s="1"/>
      <c r="Z227" s="1"/>
      <c r="AA227" s="1"/>
    </row>
    <row r="228" spans="1:731" ht="18.75" customHeight="1" x14ac:dyDescent="0.2">
      <c r="A228" s="196" t="s">
        <v>155</v>
      </c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S228" s="1"/>
      <c r="T228" s="1"/>
      <c r="U228" s="1"/>
      <c r="V228" s="1"/>
      <c r="W228" s="1"/>
      <c r="X228" s="1"/>
      <c r="Y228" s="1"/>
      <c r="Z228" s="1"/>
      <c r="AA228" s="1"/>
    </row>
    <row r="229" spans="1:731" ht="29.25" customHeight="1" x14ac:dyDescent="0.2">
      <c r="A229" s="195" t="s">
        <v>26</v>
      </c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S229" s="1"/>
      <c r="T229" s="1"/>
      <c r="U229" s="1"/>
      <c r="V229" s="1"/>
      <c r="W229" s="1"/>
      <c r="X229" s="1"/>
      <c r="Y229" s="1"/>
      <c r="Z229" s="1"/>
      <c r="AA229" s="1"/>
    </row>
    <row r="230" spans="1:731" ht="67.5" customHeight="1" x14ac:dyDescent="0.2">
      <c r="A230" s="195" t="s">
        <v>76</v>
      </c>
      <c r="B230" s="195"/>
      <c r="C230" s="195"/>
      <c r="D230" s="195"/>
      <c r="E230" s="195"/>
      <c r="F230" s="195"/>
      <c r="G230" s="195"/>
      <c r="H230" s="195"/>
      <c r="I230" s="195"/>
      <c r="J230" s="195"/>
      <c r="K230" s="195"/>
      <c r="L230" s="195"/>
      <c r="M230" s="195"/>
      <c r="N230" s="195"/>
      <c r="S230" s="1"/>
      <c r="T230" s="1"/>
      <c r="U230" s="1"/>
      <c r="V230" s="1"/>
      <c r="W230" s="1"/>
      <c r="X230" s="1"/>
      <c r="Y230" s="1"/>
      <c r="Z230" s="1"/>
      <c r="AA230" s="1"/>
    </row>
    <row r="231" spans="1:731" x14ac:dyDescent="0.2">
      <c r="A231" s="195" t="s">
        <v>21</v>
      </c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S231" s="1"/>
      <c r="T231" s="1"/>
      <c r="U231" s="1"/>
      <c r="V231" s="1"/>
      <c r="W231" s="1"/>
      <c r="X231" s="1"/>
      <c r="Y231" s="1"/>
      <c r="Z231" s="1"/>
      <c r="AA231" s="1"/>
    </row>
    <row r="232" spans="1:731" ht="93" customHeight="1" x14ac:dyDescent="0.2">
      <c r="A232" s="135" t="s">
        <v>156</v>
      </c>
      <c r="B232" s="173" t="s">
        <v>22</v>
      </c>
      <c r="C232" s="7">
        <v>1070</v>
      </c>
      <c r="D232" s="7"/>
      <c r="E232" s="7">
        <v>1070</v>
      </c>
      <c r="F232" s="7"/>
      <c r="G232" s="8">
        <v>30</v>
      </c>
      <c r="H232" s="7"/>
      <c r="I232" s="171"/>
      <c r="J232" s="171"/>
      <c r="K232" s="10"/>
      <c r="L232" s="10"/>
      <c r="M232" s="10"/>
      <c r="N232" s="10"/>
      <c r="S232" s="1"/>
      <c r="T232" s="1"/>
      <c r="U232" s="1"/>
      <c r="V232" s="1"/>
      <c r="W232" s="1"/>
      <c r="X232" s="1"/>
      <c r="Y232" s="1"/>
      <c r="Z232" s="1"/>
      <c r="AA232" s="1"/>
    </row>
    <row r="233" spans="1:731" ht="30.75" customHeight="1" x14ac:dyDescent="0.2">
      <c r="A233" s="135" t="s">
        <v>100</v>
      </c>
      <c r="B233" s="166" t="s">
        <v>62</v>
      </c>
      <c r="C233" s="7">
        <v>17265.2</v>
      </c>
      <c r="D233" s="7">
        <v>476</v>
      </c>
      <c r="E233" s="7">
        <v>17607.400000000001</v>
      </c>
      <c r="F233" s="7">
        <v>776</v>
      </c>
      <c r="G233" s="8">
        <v>8697.2999999999993</v>
      </c>
      <c r="H233" s="7">
        <v>421.6</v>
      </c>
      <c r="I233" s="171" t="s">
        <v>103</v>
      </c>
      <c r="J233" s="171" t="s">
        <v>104</v>
      </c>
      <c r="K233" s="72"/>
      <c r="L233" s="72">
        <v>697</v>
      </c>
      <c r="M233" s="72"/>
      <c r="N233" s="72">
        <v>353</v>
      </c>
      <c r="S233" s="1"/>
      <c r="T233" s="1"/>
      <c r="U233" s="1"/>
      <c r="V233" s="1"/>
      <c r="W233" s="1"/>
      <c r="X233" s="1"/>
      <c r="Y233" s="1"/>
      <c r="Z233" s="1"/>
      <c r="AA233" s="1"/>
    </row>
    <row r="234" spans="1:731" ht="28.5" customHeight="1" x14ac:dyDescent="0.2">
      <c r="A234" s="135" t="s">
        <v>101</v>
      </c>
      <c r="B234" s="166" t="s">
        <v>62</v>
      </c>
      <c r="C234" s="7">
        <v>1134.8</v>
      </c>
      <c r="D234" s="7"/>
      <c r="E234" s="7">
        <v>1348.6</v>
      </c>
      <c r="F234" s="7"/>
      <c r="G234" s="8">
        <v>62.9</v>
      </c>
      <c r="H234" s="7"/>
      <c r="I234" s="171" t="s">
        <v>105</v>
      </c>
      <c r="J234" s="171" t="s">
        <v>97</v>
      </c>
      <c r="K234" s="155"/>
      <c r="L234" s="133">
        <v>5900</v>
      </c>
      <c r="M234" s="132"/>
      <c r="N234" s="132">
        <v>3634</v>
      </c>
      <c r="S234" s="1"/>
      <c r="T234" s="1"/>
      <c r="U234" s="1"/>
      <c r="V234" s="1"/>
      <c r="W234" s="1"/>
      <c r="X234" s="1"/>
      <c r="Y234" s="1"/>
      <c r="Z234" s="1"/>
      <c r="AA234" s="1"/>
    </row>
    <row r="235" spans="1:731" ht="31.5" customHeight="1" x14ac:dyDescent="0.2">
      <c r="A235" s="173" t="s">
        <v>102</v>
      </c>
      <c r="B235" s="166" t="s">
        <v>62</v>
      </c>
      <c r="C235" s="7">
        <v>256.2</v>
      </c>
      <c r="D235" s="7"/>
      <c r="E235" s="7">
        <v>275.2</v>
      </c>
      <c r="F235" s="7"/>
      <c r="G235" s="8">
        <v>0</v>
      </c>
      <c r="H235" s="7"/>
      <c r="I235" s="171" t="s">
        <v>106</v>
      </c>
      <c r="J235" s="171" t="s">
        <v>104</v>
      </c>
      <c r="K235" s="72"/>
      <c r="L235" s="133">
        <v>5000</v>
      </c>
      <c r="M235" s="72"/>
      <c r="N235" s="72">
        <v>1319</v>
      </c>
      <c r="S235" s="1"/>
      <c r="T235" s="1"/>
      <c r="U235" s="1"/>
      <c r="V235" s="1"/>
      <c r="W235" s="1"/>
      <c r="X235" s="1"/>
      <c r="Y235" s="1"/>
      <c r="Z235" s="1"/>
      <c r="AA235" s="1"/>
    </row>
    <row r="236" spans="1:731" x14ac:dyDescent="0.2">
      <c r="A236" s="13" t="s">
        <v>132</v>
      </c>
      <c r="B236" s="14"/>
      <c r="C236" s="73">
        <f t="shared" ref="C236:H236" si="34">C232+C233+C234+C235</f>
        <v>19726.2</v>
      </c>
      <c r="D236" s="73">
        <f t="shared" si="34"/>
        <v>476</v>
      </c>
      <c r="E236" s="73">
        <f t="shared" si="34"/>
        <v>20301.2</v>
      </c>
      <c r="F236" s="73">
        <f t="shared" si="34"/>
        <v>776</v>
      </c>
      <c r="G236" s="73">
        <f t="shared" si="34"/>
        <v>8790.1999999999989</v>
      </c>
      <c r="H236" s="73">
        <f t="shared" si="34"/>
        <v>421.6</v>
      </c>
      <c r="I236" s="73"/>
      <c r="J236" s="73"/>
      <c r="K236" s="148"/>
      <c r="L236" s="149"/>
      <c r="M236" s="148"/>
      <c r="N236" s="148"/>
      <c r="S236" s="1"/>
      <c r="T236" s="1"/>
      <c r="U236" s="1"/>
      <c r="V236" s="1"/>
      <c r="W236" s="1"/>
      <c r="X236" s="1"/>
      <c r="Y236" s="1"/>
      <c r="Z236" s="1"/>
      <c r="AA236" s="1"/>
    </row>
    <row r="237" spans="1:731" x14ac:dyDescent="0.2">
      <c r="A237" s="23" t="s">
        <v>20</v>
      </c>
      <c r="B237" s="32"/>
      <c r="C237" s="18">
        <f t="shared" ref="C237:H237" si="35">C236</f>
        <v>19726.2</v>
      </c>
      <c r="D237" s="18">
        <f t="shared" si="35"/>
        <v>476</v>
      </c>
      <c r="E237" s="18">
        <f t="shared" si="35"/>
        <v>20301.2</v>
      </c>
      <c r="F237" s="18">
        <f t="shared" si="35"/>
        <v>776</v>
      </c>
      <c r="G237" s="18">
        <f t="shared" si="35"/>
        <v>8790.1999999999989</v>
      </c>
      <c r="H237" s="18">
        <f t="shared" si="35"/>
        <v>421.6</v>
      </c>
      <c r="I237" s="11"/>
      <c r="J237" s="11"/>
      <c r="K237" s="126">
        <f>K232+K235</f>
        <v>0</v>
      </c>
      <c r="L237" s="126"/>
      <c r="M237" s="126">
        <f>M232+M235</f>
        <v>0</v>
      </c>
      <c r="N237" s="126"/>
      <c r="S237" s="1"/>
      <c r="T237" s="1"/>
      <c r="U237" s="1"/>
      <c r="V237" s="1"/>
      <c r="W237" s="1"/>
      <c r="X237" s="1"/>
      <c r="Y237" s="1"/>
      <c r="Z237" s="1"/>
      <c r="AA237" s="1"/>
    </row>
    <row r="238" spans="1:731" x14ac:dyDescent="0.2">
      <c r="A238" s="6"/>
      <c r="B238" s="6"/>
      <c r="C238" s="6"/>
      <c r="D238" s="6"/>
      <c r="E238" s="6"/>
      <c r="F238" s="6"/>
      <c r="G238" s="30"/>
      <c r="H238" s="6"/>
      <c r="I238" s="6"/>
      <c r="J238" s="6"/>
      <c r="K238" s="6"/>
      <c r="L238" s="6"/>
      <c r="M238" s="6"/>
      <c r="N238" s="6"/>
      <c r="S238" s="1"/>
      <c r="T238" s="1"/>
      <c r="U238" s="1"/>
      <c r="V238" s="1"/>
      <c r="W238" s="1"/>
      <c r="X238" s="1"/>
      <c r="Y238" s="1"/>
      <c r="Z238" s="1"/>
      <c r="AA238" s="1"/>
    </row>
    <row r="239" spans="1:731" s="6" customFormat="1" ht="35.25" customHeight="1" x14ac:dyDescent="0.2">
      <c r="A239" s="196" t="s">
        <v>185</v>
      </c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  <c r="IW239" s="44"/>
      <c r="IX239" s="44"/>
      <c r="IY239" s="44"/>
      <c r="IZ239" s="44"/>
      <c r="JA239" s="44"/>
      <c r="JB239" s="44"/>
      <c r="JC239" s="44"/>
      <c r="JD239" s="44"/>
      <c r="JE239" s="44"/>
      <c r="JF239" s="44"/>
      <c r="JG239" s="44"/>
      <c r="JH239" s="44"/>
      <c r="JI239" s="44"/>
      <c r="JJ239" s="44"/>
      <c r="JK239" s="44"/>
      <c r="JL239" s="44"/>
      <c r="JM239" s="44"/>
      <c r="JN239" s="44"/>
      <c r="JO239" s="44"/>
      <c r="JP239" s="44"/>
      <c r="JQ239" s="44"/>
      <c r="JR239" s="44"/>
      <c r="JS239" s="44"/>
      <c r="JT239" s="44"/>
      <c r="JU239" s="44"/>
      <c r="JV239" s="44"/>
      <c r="JW239" s="44"/>
      <c r="JX239" s="44"/>
      <c r="JY239" s="44"/>
      <c r="JZ239" s="44"/>
      <c r="KA239" s="44"/>
      <c r="KB239" s="44"/>
      <c r="KC239" s="44"/>
      <c r="KD239" s="44"/>
      <c r="KE239" s="44"/>
      <c r="KF239" s="44"/>
      <c r="KG239" s="44"/>
      <c r="KH239" s="44"/>
      <c r="KI239" s="44"/>
      <c r="KJ239" s="44"/>
      <c r="KK239" s="44"/>
      <c r="KL239" s="44"/>
      <c r="KM239" s="44"/>
      <c r="KN239" s="44"/>
      <c r="KO239" s="44"/>
      <c r="KP239" s="44"/>
      <c r="KQ239" s="44"/>
      <c r="KR239" s="44"/>
      <c r="KS239" s="44"/>
      <c r="KT239" s="44"/>
      <c r="KU239" s="44"/>
      <c r="KV239" s="44"/>
      <c r="KW239" s="44"/>
      <c r="KX239" s="44"/>
      <c r="KY239" s="44"/>
      <c r="KZ239" s="44"/>
      <c r="LA239" s="44"/>
      <c r="LB239" s="44"/>
      <c r="LC239" s="44"/>
      <c r="LD239" s="44"/>
      <c r="LE239" s="44"/>
      <c r="LF239" s="44"/>
      <c r="LG239" s="44"/>
      <c r="LH239" s="44"/>
      <c r="LI239" s="44"/>
      <c r="LJ239" s="44"/>
      <c r="LK239" s="44"/>
      <c r="LL239" s="44"/>
      <c r="LM239" s="44"/>
      <c r="LN239" s="44"/>
      <c r="LO239" s="44"/>
      <c r="LP239" s="44"/>
      <c r="LQ239" s="44"/>
      <c r="LR239" s="44"/>
      <c r="LS239" s="44"/>
      <c r="LT239" s="44"/>
      <c r="LU239" s="44"/>
      <c r="LV239" s="44"/>
      <c r="LW239" s="44"/>
      <c r="LX239" s="44"/>
      <c r="LY239" s="44"/>
      <c r="LZ239" s="44"/>
      <c r="MA239" s="44"/>
      <c r="MB239" s="44"/>
      <c r="MC239" s="44"/>
      <c r="MD239" s="44"/>
      <c r="ME239" s="44"/>
      <c r="MF239" s="44"/>
      <c r="MG239" s="44"/>
      <c r="MH239" s="44"/>
      <c r="MI239" s="44"/>
      <c r="MJ239" s="44"/>
      <c r="MK239" s="44"/>
      <c r="ML239" s="44"/>
      <c r="MM239" s="44"/>
      <c r="MN239" s="44"/>
      <c r="MO239" s="44"/>
      <c r="MP239" s="44"/>
      <c r="MQ239" s="44"/>
      <c r="MR239" s="44"/>
      <c r="MS239" s="44"/>
      <c r="MT239" s="44"/>
      <c r="MU239" s="44"/>
      <c r="MV239" s="44"/>
      <c r="MW239" s="44"/>
      <c r="MX239" s="44"/>
      <c r="MY239" s="44"/>
      <c r="MZ239" s="44"/>
      <c r="NA239" s="44"/>
      <c r="NB239" s="44"/>
      <c r="NC239" s="44"/>
      <c r="ND239" s="44"/>
      <c r="NE239" s="44"/>
      <c r="NF239" s="44"/>
      <c r="NG239" s="44"/>
      <c r="NH239" s="44"/>
      <c r="NI239" s="44"/>
      <c r="NJ239" s="44"/>
      <c r="NK239" s="44"/>
      <c r="NL239" s="44"/>
      <c r="NM239" s="44"/>
      <c r="NN239" s="44"/>
      <c r="NO239" s="44"/>
      <c r="NP239" s="44"/>
      <c r="NQ239" s="44"/>
      <c r="NR239" s="44"/>
      <c r="NS239" s="44"/>
      <c r="NT239" s="44"/>
      <c r="NU239" s="44"/>
      <c r="NV239" s="44"/>
      <c r="NW239" s="44"/>
      <c r="NX239" s="44"/>
      <c r="NY239" s="44"/>
      <c r="NZ239" s="44"/>
      <c r="OA239" s="44"/>
      <c r="OB239" s="44"/>
      <c r="OC239" s="44"/>
      <c r="OD239" s="44"/>
      <c r="OE239" s="44"/>
      <c r="OF239" s="44"/>
      <c r="OG239" s="44"/>
      <c r="OH239" s="44"/>
      <c r="OI239" s="44"/>
      <c r="OJ239" s="44"/>
      <c r="OK239" s="44"/>
      <c r="OL239" s="44"/>
      <c r="OM239" s="44"/>
      <c r="ON239" s="44"/>
      <c r="OO239" s="44"/>
      <c r="OP239" s="44"/>
      <c r="OQ239" s="44"/>
      <c r="OR239" s="44"/>
      <c r="OS239" s="44"/>
      <c r="OT239" s="44"/>
      <c r="OU239" s="44"/>
      <c r="OV239" s="44"/>
      <c r="OW239" s="44"/>
      <c r="OX239" s="44"/>
      <c r="OY239" s="44"/>
      <c r="OZ239" s="44"/>
      <c r="PA239" s="44"/>
      <c r="PB239" s="44"/>
      <c r="PC239" s="44"/>
      <c r="PD239" s="44"/>
      <c r="PE239" s="44"/>
      <c r="PF239" s="44"/>
      <c r="PG239" s="44"/>
      <c r="PH239" s="44"/>
      <c r="PI239" s="44"/>
      <c r="PJ239" s="44"/>
      <c r="PK239" s="44"/>
      <c r="PL239" s="44"/>
      <c r="PM239" s="44"/>
      <c r="PN239" s="44"/>
      <c r="PO239" s="44"/>
      <c r="PP239" s="44"/>
      <c r="PQ239" s="44"/>
      <c r="PR239" s="44"/>
      <c r="PS239" s="44"/>
      <c r="PT239" s="44"/>
      <c r="PU239" s="44"/>
      <c r="PV239" s="44"/>
      <c r="PW239" s="44"/>
      <c r="PX239" s="44"/>
      <c r="PY239" s="44"/>
      <c r="PZ239" s="44"/>
      <c r="QA239" s="44"/>
      <c r="QB239" s="44"/>
      <c r="QC239" s="44"/>
      <c r="QD239" s="44"/>
      <c r="QE239" s="44"/>
      <c r="QF239" s="44"/>
      <c r="QG239" s="44"/>
      <c r="QH239" s="44"/>
      <c r="QI239" s="44"/>
      <c r="QJ239" s="44"/>
      <c r="QK239" s="44"/>
      <c r="QL239" s="44"/>
      <c r="QM239" s="44"/>
      <c r="QN239" s="44"/>
      <c r="QO239" s="44"/>
      <c r="QP239" s="44"/>
      <c r="QQ239" s="44"/>
      <c r="QR239" s="44"/>
      <c r="QS239" s="44"/>
      <c r="QT239" s="44"/>
      <c r="QU239" s="44"/>
      <c r="QV239" s="44"/>
      <c r="QW239" s="44"/>
      <c r="QX239" s="44"/>
      <c r="QY239" s="44"/>
      <c r="QZ239" s="44"/>
      <c r="RA239" s="44"/>
      <c r="RB239" s="44"/>
      <c r="RC239" s="44"/>
      <c r="RD239" s="44"/>
      <c r="RE239" s="44"/>
      <c r="RF239" s="44"/>
      <c r="RG239" s="44"/>
      <c r="RH239" s="44"/>
      <c r="RI239" s="44"/>
      <c r="RJ239" s="44"/>
      <c r="RK239" s="44"/>
      <c r="RL239" s="44"/>
      <c r="RM239" s="44"/>
      <c r="RN239" s="44"/>
      <c r="RO239" s="44"/>
      <c r="RP239" s="44"/>
      <c r="RQ239" s="44"/>
      <c r="RR239" s="44"/>
      <c r="RS239" s="44"/>
      <c r="RT239" s="44"/>
      <c r="RU239" s="44"/>
      <c r="RV239" s="44"/>
      <c r="RW239" s="44"/>
      <c r="RX239" s="44"/>
      <c r="RY239" s="44"/>
      <c r="RZ239" s="44"/>
      <c r="SA239" s="44"/>
      <c r="SB239" s="44"/>
      <c r="SC239" s="44"/>
      <c r="SD239" s="44"/>
      <c r="SE239" s="44"/>
      <c r="SF239" s="44"/>
      <c r="SG239" s="44"/>
      <c r="SH239" s="44"/>
      <c r="SI239" s="44"/>
      <c r="SJ239" s="44"/>
      <c r="SK239" s="44"/>
      <c r="SL239" s="44"/>
      <c r="SM239" s="44"/>
      <c r="SN239" s="44"/>
      <c r="SO239" s="44"/>
      <c r="SP239" s="44"/>
      <c r="SQ239" s="44"/>
      <c r="SR239" s="44"/>
      <c r="SS239" s="44"/>
      <c r="ST239" s="44"/>
      <c r="SU239" s="44"/>
      <c r="SV239" s="44"/>
      <c r="SW239" s="44"/>
      <c r="SX239" s="44"/>
      <c r="SY239" s="44"/>
      <c r="SZ239" s="44"/>
      <c r="TA239" s="44"/>
      <c r="TB239" s="44"/>
      <c r="TC239" s="44"/>
      <c r="TD239" s="44"/>
      <c r="TE239" s="44"/>
      <c r="TF239" s="44"/>
      <c r="TG239" s="44"/>
      <c r="TH239" s="44"/>
      <c r="TI239" s="44"/>
      <c r="TJ239" s="44"/>
      <c r="TK239" s="44"/>
      <c r="TL239" s="44"/>
      <c r="TM239" s="44"/>
      <c r="TN239" s="44"/>
      <c r="TO239" s="44"/>
      <c r="TP239" s="44"/>
      <c r="TQ239" s="44"/>
      <c r="TR239" s="44"/>
      <c r="TS239" s="44"/>
      <c r="TT239" s="44"/>
      <c r="TU239" s="44"/>
      <c r="TV239" s="44"/>
      <c r="TW239" s="44"/>
      <c r="TX239" s="44"/>
      <c r="TY239" s="44"/>
      <c r="TZ239" s="44"/>
      <c r="UA239" s="44"/>
      <c r="UB239" s="44"/>
      <c r="UC239" s="44"/>
      <c r="UD239" s="44"/>
      <c r="UE239" s="44"/>
      <c r="UF239" s="44"/>
      <c r="UG239" s="44"/>
      <c r="UH239" s="44"/>
      <c r="UI239" s="44"/>
      <c r="UJ239" s="44"/>
      <c r="UK239" s="44"/>
      <c r="UL239" s="44"/>
      <c r="UM239" s="44"/>
      <c r="UN239" s="44"/>
      <c r="UO239" s="44"/>
      <c r="UP239" s="44"/>
      <c r="UQ239" s="44"/>
      <c r="UR239" s="44"/>
      <c r="US239" s="44"/>
      <c r="UT239" s="44"/>
      <c r="UU239" s="44"/>
      <c r="UV239" s="44"/>
      <c r="UW239" s="44"/>
      <c r="UX239" s="44"/>
      <c r="UY239" s="44"/>
      <c r="UZ239" s="44"/>
      <c r="VA239" s="44"/>
      <c r="VB239" s="44"/>
      <c r="VC239" s="44"/>
      <c r="VD239" s="44"/>
      <c r="VE239" s="44"/>
      <c r="VF239" s="44"/>
      <c r="VG239" s="44"/>
      <c r="VH239" s="44"/>
      <c r="VI239" s="44"/>
      <c r="VJ239" s="44"/>
      <c r="VK239" s="44"/>
      <c r="VL239" s="44"/>
      <c r="VM239" s="44"/>
      <c r="VN239" s="44"/>
      <c r="VO239" s="44"/>
      <c r="VP239" s="44"/>
      <c r="VQ239" s="44"/>
      <c r="VR239" s="44"/>
      <c r="VS239" s="44"/>
      <c r="VT239" s="44"/>
      <c r="VU239" s="44"/>
      <c r="VV239" s="44"/>
      <c r="VW239" s="44"/>
      <c r="VX239" s="44"/>
      <c r="VY239" s="44"/>
      <c r="VZ239" s="44"/>
      <c r="WA239" s="44"/>
      <c r="WB239" s="44"/>
      <c r="WC239" s="44"/>
      <c r="WD239" s="44"/>
      <c r="WE239" s="44"/>
      <c r="WF239" s="44"/>
      <c r="WG239" s="44"/>
      <c r="WH239" s="44"/>
      <c r="WI239" s="44"/>
      <c r="WJ239" s="44"/>
      <c r="WK239" s="44"/>
      <c r="WL239" s="44"/>
      <c r="WM239" s="44"/>
      <c r="WN239" s="44"/>
      <c r="WO239" s="44"/>
      <c r="WP239" s="44"/>
      <c r="WQ239" s="44"/>
      <c r="WR239" s="44"/>
      <c r="WS239" s="44"/>
      <c r="WT239" s="44"/>
      <c r="WU239" s="44"/>
      <c r="WV239" s="44"/>
      <c r="WW239" s="44"/>
      <c r="WX239" s="44"/>
      <c r="WY239" s="44"/>
      <c r="WZ239" s="44"/>
      <c r="XA239" s="44"/>
      <c r="XB239" s="44"/>
      <c r="XC239" s="44"/>
      <c r="XD239" s="44"/>
      <c r="XE239" s="44"/>
      <c r="XF239" s="44"/>
      <c r="XG239" s="44"/>
      <c r="XH239" s="44"/>
      <c r="XI239" s="44"/>
      <c r="XJ239" s="44"/>
      <c r="XK239" s="44"/>
      <c r="XL239" s="44"/>
      <c r="XM239" s="44"/>
      <c r="XN239" s="44"/>
      <c r="XO239" s="44"/>
      <c r="XP239" s="44"/>
      <c r="XQ239" s="44"/>
      <c r="XR239" s="44"/>
      <c r="XS239" s="44"/>
      <c r="XT239" s="44"/>
      <c r="XU239" s="44"/>
      <c r="XV239" s="44"/>
      <c r="XW239" s="44"/>
      <c r="XX239" s="44"/>
      <c r="XY239" s="44"/>
      <c r="XZ239" s="44"/>
      <c r="YA239" s="44"/>
      <c r="YB239" s="44"/>
      <c r="YC239" s="44"/>
      <c r="YD239" s="44"/>
      <c r="YE239" s="44"/>
      <c r="YF239" s="44"/>
      <c r="YG239" s="44"/>
      <c r="YH239" s="44"/>
      <c r="YI239" s="44"/>
      <c r="YJ239" s="44"/>
      <c r="YK239" s="44"/>
      <c r="YL239" s="44"/>
      <c r="YM239" s="44"/>
      <c r="YN239" s="44"/>
      <c r="YO239" s="44"/>
      <c r="YP239" s="44"/>
      <c r="YQ239" s="44"/>
      <c r="YR239" s="44"/>
      <c r="YS239" s="44"/>
      <c r="YT239" s="44"/>
      <c r="YU239" s="44"/>
      <c r="YV239" s="44"/>
      <c r="YW239" s="44"/>
      <c r="YX239" s="44"/>
      <c r="YY239" s="44"/>
      <c r="YZ239" s="44"/>
      <c r="ZA239" s="44"/>
      <c r="ZB239" s="44"/>
      <c r="ZC239" s="44"/>
      <c r="ZD239" s="44"/>
      <c r="ZE239" s="44"/>
      <c r="ZF239" s="44"/>
      <c r="ZG239" s="44"/>
      <c r="ZH239" s="44"/>
      <c r="ZI239" s="44"/>
      <c r="ZJ239" s="44"/>
      <c r="ZK239" s="44"/>
      <c r="ZL239" s="44"/>
      <c r="ZM239" s="44"/>
      <c r="ZN239" s="44"/>
      <c r="ZO239" s="44"/>
      <c r="ZP239" s="44"/>
      <c r="ZQ239" s="44"/>
      <c r="ZR239" s="44"/>
      <c r="ZS239" s="44"/>
      <c r="ZT239" s="44"/>
      <c r="ZU239" s="44"/>
      <c r="ZV239" s="44"/>
      <c r="ZW239" s="44"/>
      <c r="ZX239" s="44"/>
      <c r="ZY239" s="44"/>
      <c r="ZZ239" s="44"/>
      <c r="AAA239" s="44"/>
      <c r="AAB239" s="44"/>
      <c r="AAC239" s="44"/>
      <c r="AAD239" s="44"/>
      <c r="AAE239" s="44"/>
      <c r="AAF239" s="44"/>
      <c r="AAG239" s="44"/>
      <c r="AAH239" s="44"/>
      <c r="AAI239" s="44"/>
      <c r="AAJ239" s="44"/>
      <c r="AAK239" s="44"/>
      <c r="AAL239" s="44"/>
      <c r="AAM239" s="44"/>
      <c r="AAN239" s="44"/>
      <c r="AAO239" s="44"/>
      <c r="AAP239" s="44"/>
      <c r="AAQ239" s="44"/>
      <c r="AAR239" s="44"/>
      <c r="AAS239" s="44"/>
      <c r="AAT239" s="44"/>
      <c r="AAU239" s="44"/>
      <c r="AAV239" s="44"/>
      <c r="AAW239" s="44"/>
      <c r="AAX239" s="44"/>
      <c r="AAY239" s="44"/>
      <c r="AAZ239" s="44"/>
      <c r="ABA239" s="44"/>
      <c r="ABB239" s="44"/>
      <c r="ABC239" s="42"/>
    </row>
    <row r="240" spans="1:731" s="6" customFormat="1" ht="20.25" customHeight="1" x14ac:dyDescent="0.2">
      <c r="A240" s="195" t="s">
        <v>56</v>
      </c>
      <c r="B240" s="195"/>
      <c r="C240" s="195"/>
      <c r="D240" s="195"/>
      <c r="E240" s="195"/>
      <c r="F240" s="195"/>
      <c r="G240" s="195"/>
      <c r="H240" s="195"/>
      <c r="I240" s="195"/>
      <c r="J240" s="195"/>
      <c r="K240" s="195"/>
      <c r="L240" s="195"/>
      <c r="M240" s="195"/>
      <c r="N240" s="195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  <c r="IW240" s="44"/>
      <c r="IX240" s="44"/>
      <c r="IY240" s="44"/>
      <c r="IZ240" s="44"/>
      <c r="JA240" s="44"/>
      <c r="JB240" s="44"/>
      <c r="JC240" s="44"/>
      <c r="JD240" s="44"/>
      <c r="JE240" s="44"/>
      <c r="JF240" s="44"/>
      <c r="JG240" s="44"/>
      <c r="JH240" s="44"/>
      <c r="JI240" s="44"/>
      <c r="JJ240" s="44"/>
      <c r="JK240" s="44"/>
      <c r="JL240" s="44"/>
      <c r="JM240" s="44"/>
      <c r="JN240" s="44"/>
      <c r="JO240" s="44"/>
      <c r="JP240" s="44"/>
      <c r="JQ240" s="44"/>
      <c r="JR240" s="44"/>
      <c r="JS240" s="44"/>
      <c r="JT240" s="44"/>
      <c r="JU240" s="44"/>
      <c r="JV240" s="44"/>
      <c r="JW240" s="44"/>
      <c r="JX240" s="44"/>
      <c r="JY240" s="44"/>
      <c r="JZ240" s="44"/>
      <c r="KA240" s="44"/>
      <c r="KB240" s="44"/>
      <c r="KC240" s="44"/>
      <c r="KD240" s="44"/>
      <c r="KE240" s="44"/>
      <c r="KF240" s="44"/>
      <c r="KG240" s="44"/>
      <c r="KH240" s="44"/>
      <c r="KI240" s="44"/>
      <c r="KJ240" s="44"/>
      <c r="KK240" s="44"/>
      <c r="KL240" s="44"/>
      <c r="KM240" s="44"/>
      <c r="KN240" s="44"/>
      <c r="KO240" s="44"/>
      <c r="KP240" s="44"/>
      <c r="KQ240" s="44"/>
      <c r="KR240" s="44"/>
      <c r="KS240" s="44"/>
      <c r="KT240" s="44"/>
      <c r="KU240" s="44"/>
      <c r="KV240" s="44"/>
      <c r="KW240" s="44"/>
      <c r="KX240" s="44"/>
      <c r="KY240" s="44"/>
      <c r="KZ240" s="44"/>
      <c r="LA240" s="44"/>
      <c r="LB240" s="44"/>
      <c r="LC240" s="44"/>
      <c r="LD240" s="44"/>
      <c r="LE240" s="44"/>
      <c r="LF240" s="44"/>
      <c r="LG240" s="44"/>
      <c r="LH240" s="44"/>
      <c r="LI240" s="44"/>
      <c r="LJ240" s="44"/>
      <c r="LK240" s="44"/>
      <c r="LL240" s="44"/>
      <c r="LM240" s="44"/>
      <c r="LN240" s="44"/>
      <c r="LO240" s="44"/>
      <c r="LP240" s="44"/>
      <c r="LQ240" s="44"/>
      <c r="LR240" s="44"/>
      <c r="LS240" s="44"/>
      <c r="LT240" s="44"/>
      <c r="LU240" s="44"/>
      <c r="LV240" s="44"/>
      <c r="LW240" s="44"/>
      <c r="LX240" s="44"/>
      <c r="LY240" s="44"/>
      <c r="LZ240" s="44"/>
      <c r="MA240" s="44"/>
      <c r="MB240" s="44"/>
      <c r="MC240" s="44"/>
      <c r="MD240" s="44"/>
      <c r="ME240" s="44"/>
      <c r="MF240" s="44"/>
      <c r="MG240" s="44"/>
      <c r="MH240" s="44"/>
      <c r="MI240" s="44"/>
      <c r="MJ240" s="44"/>
      <c r="MK240" s="44"/>
      <c r="ML240" s="44"/>
      <c r="MM240" s="44"/>
      <c r="MN240" s="44"/>
      <c r="MO240" s="44"/>
      <c r="MP240" s="44"/>
      <c r="MQ240" s="44"/>
      <c r="MR240" s="44"/>
      <c r="MS240" s="44"/>
      <c r="MT240" s="44"/>
      <c r="MU240" s="44"/>
      <c r="MV240" s="44"/>
      <c r="MW240" s="44"/>
      <c r="MX240" s="44"/>
      <c r="MY240" s="44"/>
      <c r="MZ240" s="44"/>
      <c r="NA240" s="44"/>
      <c r="NB240" s="44"/>
      <c r="NC240" s="44"/>
      <c r="ND240" s="44"/>
      <c r="NE240" s="44"/>
      <c r="NF240" s="44"/>
      <c r="NG240" s="44"/>
      <c r="NH240" s="44"/>
      <c r="NI240" s="44"/>
      <c r="NJ240" s="44"/>
      <c r="NK240" s="44"/>
      <c r="NL240" s="44"/>
      <c r="NM240" s="44"/>
      <c r="NN240" s="44"/>
      <c r="NO240" s="44"/>
      <c r="NP240" s="44"/>
      <c r="NQ240" s="44"/>
      <c r="NR240" s="44"/>
      <c r="NS240" s="44"/>
      <c r="NT240" s="44"/>
      <c r="NU240" s="44"/>
      <c r="NV240" s="44"/>
      <c r="NW240" s="44"/>
      <c r="NX240" s="44"/>
      <c r="NY240" s="44"/>
      <c r="NZ240" s="44"/>
      <c r="OA240" s="44"/>
      <c r="OB240" s="44"/>
      <c r="OC240" s="44"/>
      <c r="OD240" s="44"/>
      <c r="OE240" s="44"/>
      <c r="OF240" s="44"/>
      <c r="OG240" s="44"/>
      <c r="OH240" s="44"/>
      <c r="OI240" s="44"/>
      <c r="OJ240" s="44"/>
      <c r="OK240" s="44"/>
      <c r="OL240" s="44"/>
      <c r="OM240" s="44"/>
      <c r="ON240" s="44"/>
      <c r="OO240" s="44"/>
      <c r="OP240" s="44"/>
      <c r="OQ240" s="44"/>
      <c r="OR240" s="44"/>
      <c r="OS240" s="44"/>
      <c r="OT240" s="44"/>
      <c r="OU240" s="44"/>
      <c r="OV240" s="44"/>
      <c r="OW240" s="44"/>
      <c r="OX240" s="44"/>
      <c r="OY240" s="44"/>
      <c r="OZ240" s="44"/>
      <c r="PA240" s="44"/>
      <c r="PB240" s="44"/>
      <c r="PC240" s="44"/>
      <c r="PD240" s="44"/>
      <c r="PE240" s="44"/>
      <c r="PF240" s="44"/>
      <c r="PG240" s="44"/>
      <c r="PH240" s="44"/>
      <c r="PI240" s="44"/>
      <c r="PJ240" s="44"/>
      <c r="PK240" s="44"/>
      <c r="PL240" s="44"/>
      <c r="PM240" s="44"/>
      <c r="PN240" s="44"/>
      <c r="PO240" s="44"/>
      <c r="PP240" s="44"/>
      <c r="PQ240" s="44"/>
      <c r="PR240" s="44"/>
      <c r="PS240" s="44"/>
      <c r="PT240" s="44"/>
      <c r="PU240" s="44"/>
      <c r="PV240" s="44"/>
      <c r="PW240" s="44"/>
      <c r="PX240" s="44"/>
      <c r="PY240" s="44"/>
      <c r="PZ240" s="44"/>
      <c r="QA240" s="44"/>
      <c r="QB240" s="44"/>
      <c r="QC240" s="44"/>
      <c r="QD240" s="44"/>
      <c r="QE240" s="44"/>
      <c r="QF240" s="44"/>
      <c r="QG240" s="44"/>
      <c r="QH240" s="44"/>
      <c r="QI240" s="44"/>
      <c r="QJ240" s="44"/>
      <c r="QK240" s="44"/>
      <c r="QL240" s="44"/>
      <c r="QM240" s="44"/>
      <c r="QN240" s="44"/>
      <c r="QO240" s="44"/>
      <c r="QP240" s="44"/>
      <c r="QQ240" s="44"/>
      <c r="QR240" s="44"/>
      <c r="QS240" s="44"/>
      <c r="QT240" s="44"/>
      <c r="QU240" s="44"/>
      <c r="QV240" s="44"/>
      <c r="QW240" s="44"/>
      <c r="QX240" s="44"/>
      <c r="QY240" s="44"/>
      <c r="QZ240" s="44"/>
      <c r="RA240" s="44"/>
      <c r="RB240" s="44"/>
      <c r="RC240" s="44"/>
      <c r="RD240" s="44"/>
      <c r="RE240" s="44"/>
      <c r="RF240" s="44"/>
      <c r="RG240" s="44"/>
      <c r="RH240" s="44"/>
      <c r="RI240" s="44"/>
      <c r="RJ240" s="44"/>
      <c r="RK240" s="44"/>
      <c r="RL240" s="44"/>
      <c r="RM240" s="44"/>
      <c r="RN240" s="44"/>
      <c r="RO240" s="44"/>
      <c r="RP240" s="44"/>
      <c r="RQ240" s="44"/>
      <c r="RR240" s="44"/>
      <c r="RS240" s="44"/>
      <c r="RT240" s="44"/>
      <c r="RU240" s="44"/>
      <c r="RV240" s="44"/>
      <c r="RW240" s="44"/>
      <c r="RX240" s="44"/>
      <c r="RY240" s="44"/>
      <c r="RZ240" s="44"/>
      <c r="SA240" s="44"/>
      <c r="SB240" s="44"/>
      <c r="SC240" s="44"/>
      <c r="SD240" s="44"/>
      <c r="SE240" s="44"/>
      <c r="SF240" s="44"/>
      <c r="SG240" s="44"/>
      <c r="SH240" s="44"/>
      <c r="SI240" s="44"/>
      <c r="SJ240" s="44"/>
      <c r="SK240" s="44"/>
      <c r="SL240" s="44"/>
      <c r="SM240" s="44"/>
      <c r="SN240" s="44"/>
      <c r="SO240" s="44"/>
      <c r="SP240" s="44"/>
      <c r="SQ240" s="44"/>
      <c r="SR240" s="44"/>
      <c r="SS240" s="44"/>
      <c r="ST240" s="44"/>
      <c r="SU240" s="44"/>
      <c r="SV240" s="44"/>
      <c r="SW240" s="44"/>
      <c r="SX240" s="44"/>
      <c r="SY240" s="44"/>
      <c r="SZ240" s="44"/>
      <c r="TA240" s="44"/>
      <c r="TB240" s="44"/>
      <c r="TC240" s="44"/>
      <c r="TD240" s="44"/>
      <c r="TE240" s="44"/>
      <c r="TF240" s="44"/>
      <c r="TG240" s="44"/>
      <c r="TH240" s="44"/>
      <c r="TI240" s="44"/>
      <c r="TJ240" s="44"/>
      <c r="TK240" s="44"/>
      <c r="TL240" s="44"/>
      <c r="TM240" s="44"/>
      <c r="TN240" s="44"/>
      <c r="TO240" s="44"/>
      <c r="TP240" s="44"/>
      <c r="TQ240" s="44"/>
      <c r="TR240" s="44"/>
      <c r="TS240" s="44"/>
      <c r="TT240" s="44"/>
      <c r="TU240" s="44"/>
      <c r="TV240" s="44"/>
      <c r="TW240" s="44"/>
      <c r="TX240" s="44"/>
      <c r="TY240" s="44"/>
      <c r="TZ240" s="44"/>
      <c r="UA240" s="44"/>
      <c r="UB240" s="44"/>
      <c r="UC240" s="44"/>
      <c r="UD240" s="44"/>
      <c r="UE240" s="44"/>
      <c r="UF240" s="44"/>
      <c r="UG240" s="44"/>
      <c r="UH240" s="44"/>
      <c r="UI240" s="44"/>
      <c r="UJ240" s="44"/>
      <c r="UK240" s="44"/>
      <c r="UL240" s="44"/>
      <c r="UM240" s="44"/>
      <c r="UN240" s="44"/>
      <c r="UO240" s="44"/>
      <c r="UP240" s="44"/>
      <c r="UQ240" s="44"/>
      <c r="UR240" s="44"/>
      <c r="US240" s="44"/>
      <c r="UT240" s="44"/>
      <c r="UU240" s="44"/>
      <c r="UV240" s="44"/>
      <c r="UW240" s="44"/>
      <c r="UX240" s="44"/>
      <c r="UY240" s="44"/>
      <c r="UZ240" s="44"/>
      <c r="VA240" s="44"/>
      <c r="VB240" s="44"/>
      <c r="VC240" s="44"/>
      <c r="VD240" s="44"/>
      <c r="VE240" s="44"/>
      <c r="VF240" s="44"/>
      <c r="VG240" s="44"/>
      <c r="VH240" s="44"/>
      <c r="VI240" s="44"/>
      <c r="VJ240" s="44"/>
      <c r="VK240" s="44"/>
      <c r="VL240" s="44"/>
      <c r="VM240" s="44"/>
      <c r="VN240" s="44"/>
      <c r="VO240" s="44"/>
      <c r="VP240" s="44"/>
      <c r="VQ240" s="44"/>
      <c r="VR240" s="44"/>
      <c r="VS240" s="44"/>
      <c r="VT240" s="44"/>
      <c r="VU240" s="44"/>
      <c r="VV240" s="44"/>
      <c r="VW240" s="44"/>
      <c r="VX240" s="44"/>
      <c r="VY240" s="44"/>
      <c r="VZ240" s="44"/>
      <c r="WA240" s="44"/>
      <c r="WB240" s="44"/>
      <c r="WC240" s="44"/>
      <c r="WD240" s="44"/>
      <c r="WE240" s="44"/>
      <c r="WF240" s="44"/>
      <c r="WG240" s="44"/>
      <c r="WH240" s="44"/>
      <c r="WI240" s="44"/>
      <c r="WJ240" s="44"/>
      <c r="WK240" s="44"/>
      <c r="WL240" s="44"/>
      <c r="WM240" s="44"/>
      <c r="WN240" s="44"/>
      <c r="WO240" s="44"/>
      <c r="WP240" s="44"/>
      <c r="WQ240" s="44"/>
      <c r="WR240" s="44"/>
      <c r="WS240" s="44"/>
      <c r="WT240" s="44"/>
      <c r="WU240" s="44"/>
      <c r="WV240" s="44"/>
      <c r="WW240" s="44"/>
      <c r="WX240" s="44"/>
      <c r="WY240" s="44"/>
      <c r="WZ240" s="44"/>
      <c r="XA240" s="44"/>
      <c r="XB240" s="44"/>
      <c r="XC240" s="44"/>
      <c r="XD240" s="44"/>
      <c r="XE240" s="44"/>
      <c r="XF240" s="44"/>
      <c r="XG240" s="44"/>
      <c r="XH240" s="44"/>
      <c r="XI240" s="44"/>
      <c r="XJ240" s="44"/>
      <c r="XK240" s="44"/>
      <c r="XL240" s="44"/>
      <c r="XM240" s="44"/>
      <c r="XN240" s="44"/>
      <c r="XO240" s="44"/>
      <c r="XP240" s="44"/>
      <c r="XQ240" s="44"/>
      <c r="XR240" s="44"/>
      <c r="XS240" s="44"/>
      <c r="XT240" s="44"/>
      <c r="XU240" s="44"/>
      <c r="XV240" s="44"/>
      <c r="XW240" s="44"/>
      <c r="XX240" s="44"/>
      <c r="XY240" s="44"/>
      <c r="XZ240" s="44"/>
      <c r="YA240" s="44"/>
      <c r="YB240" s="44"/>
      <c r="YC240" s="44"/>
      <c r="YD240" s="44"/>
      <c r="YE240" s="44"/>
      <c r="YF240" s="44"/>
      <c r="YG240" s="44"/>
      <c r="YH240" s="44"/>
      <c r="YI240" s="44"/>
      <c r="YJ240" s="44"/>
      <c r="YK240" s="44"/>
      <c r="YL240" s="44"/>
      <c r="YM240" s="44"/>
      <c r="YN240" s="44"/>
      <c r="YO240" s="44"/>
      <c r="YP240" s="44"/>
      <c r="YQ240" s="44"/>
      <c r="YR240" s="44"/>
      <c r="YS240" s="44"/>
      <c r="YT240" s="44"/>
      <c r="YU240" s="44"/>
      <c r="YV240" s="44"/>
      <c r="YW240" s="44"/>
      <c r="YX240" s="44"/>
      <c r="YY240" s="44"/>
      <c r="YZ240" s="44"/>
      <c r="ZA240" s="44"/>
      <c r="ZB240" s="44"/>
      <c r="ZC240" s="44"/>
      <c r="ZD240" s="44"/>
      <c r="ZE240" s="44"/>
      <c r="ZF240" s="44"/>
      <c r="ZG240" s="44"/>
      <c r="ZH240" s="44"/>
      <c r="ZI240" s="44"/>
      <c r="ZJ240" s="44"/>
      <c r="ZK240" s="44"/>
      <c r="ZL240" s="44"/>
      <c r="ZM240" s="44"/>
      <c r="ZN240" s="44"/>
      <c r="ZO240" s="44"/>
      <c r="ZP240" s="44"/>
      <c r="ZQ240" s="44"/>
      <c r="ZR240" s="44"/>
      <c r="ZS240" s="44"/>
      <c r="ZT240" s="44"/>
      <c r="ZU240" s="44"/>
      <c r="ZV240" s="44"/>
      <c r="ZW240" s="44"/>
      <c r="ZX240" s="44"/>
      <c r="ZY240" s="44"/>
      <c r="ZZ240" s="44"/>
      <c r="AAA240" s="44"/>
      <c r="AAB240" s="44"/>
      <c r="AAC240" s="44"/>
      <c r="AAD240" s="44"/>
      <c r="AAE240" s="44"/>
      <c r="AAF240" s="44"/>
      <c r="AAG240" s="44"/>
      <c r="AAH240" s="44"/>
      <c r="AAI240" s="44"/>
      <c r="AAJ240" s="44"/>
      <c r="AAK240" s="44"/>
      <c r="AAL240" s="44"/>
      <c r="AAM240" s="44"/>
      <c r="AAN240" s="44"/>
      <c r="AAO240" s="44"/>
      <c r="AAP240" s="44"/>
      <c r="AAQ240" s="44"/>
      <c r="AAR240" s="44"/>
      <c r="AAS240" s="44"/>
      <c r="AAT240" s="44"/>
      <c r="AAU240" s="44"/>
      <c r="AAV240" s="44"/>
      <c r="AAW240" s="44"/>
      <c r="AAX240" s="44"/>
      <c r="AAY240" s="44"/>
      <c r="AAZ240" s="44"/>
      <c r="ABA240" s="44"/>
      <c r="ABB240" s="44"/>
      <c r="ABC240" s="42"/>
    </row>
    <row r="241" spans="1:731" s="6" customFormat="1" ht="121.5" customHeight="1" x14ac:dyDescent="0.2">
      <c r="A241" s="195" t="s">
        <v>57</v>
      </c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  <c r="IW241" s="44"/>
      <c r="IX241" s="44"/>
      <c r="IY241" s="44"/>
      <c r="IZ241" s="44"/>
      <c r="JA241" s="44"/>
      <c r="JB241" s="44"/>
      <c r="JC241" s="44"/>
      <c r="JD241" s="44"/>
      <c r="JE241" s="44"/>
      <c r="JF241" s="44"/>
      <c r="JG241" s="44"/>
      <c r="JH241" s="44"/>
      <c r="JI241" s="44"/>
      <c r="JJ241" s="44"/>
      <c r="JK241" s="44"/>
      <c r="JL241" s="44"/>
      <c r="JM241" s="44"/>
      <c r="JN241" s="44"/>
      <c r="JO241" s="44"/>
      <c r="JP241" s="44"/>
      <c r="JQ241" s="44"/>
      <c r="JR241" s="44"/>
      <c r="JS241" s="44"/>
      <c r="JT241" s="44"/>
      <c r="JU241" s="44"/>
      <c r="JV241" s="44"/>
      <c r="JW241" s="44"/>
      <c r="JX241" s="44"/>
      <c r="JY241" s="44"/>
      <c r="JZ241" s="44"/>
      <c r="KA241" s="44"/>
      <c r="KB241" s="44"/>
      <c r="KC241" s="44"/>
      <c r="KD241" s="44"/>
      <c r="KE241" s="44"/>
      <c r="KF241" s="44"/>
      <c r="KG241" s="44"/>
      <c r="KH241" s="44"/>
      <c r="KI241" s="44"/>
      <c r="KJ241" s="44"/>
      <c r="KK241" s="44"/>
      <c r="KL241" s="44"/>
      <c r="KM241" s="44"/>
      <c r="KN241" s="44"/>
      <c r="KO241" s="44"/>
      <c r="KP241" s="44"/>
      <c r="KQ241" s="44"/>
      <c r="KR241" s="44"/>
      <c r="KS241" s="44"/>
      <c r="KT241" s="44"/>
      <c r="KU241" s="44"/>
      <c r="KV241" s="44"/>
      <c r="KW241" s="44"/>
      <c r="KX241" s="44"/>
      <c r="KY241" s="44"/>
      <c r="KZ241" s="44"/>
      <c r="LA241" s="44"/>
      <c r="LB241" s="44"/>
      <c r="LC241" s="44"/>
      <c r="LD241" s="44"/>
      <c r="LE241" s="44"/>
      <c r="LF241" s="44"/>
      <c r="LG241" s="44"/>
      <c r="LH241" s="44"/>
      <c r="LI241" s="44"/>
      <c r="LJ241" s="44"/>
      <c r="LK241" s="44"/>
      <c r="LL241" s="44"/>
      <c r="LM241" s="44"/>
      <c r="LN241" s="44"/>
      <c r="LO241" s="44"/>
      <c r="LP241" s="44"/>
      <c r="LQ241" s="44"/>
      <c r="LR241" s="44"/>
      <c r="LS241" s="44"/>
      <c r="LT241" s="44"/>
      <c r="LU241" s="44"/>
      <c r="LV241" s="44"/>
      <c r="LW241" s="44"/>
      <c r="LX241" s="44"/>
      <c r="LY241" s="44"/>
      <c r="LZ241" s="44"/>
      <c r="MA241" s="44"/>
      <c r="MB241" s="44"/>
      <c r="MC241" s="44"/>
      <c r="MD241" s="44"/>
      <c r="ME241" s="44"/>
      <c r="MF241" s="44"/>
      <c r="MG241" s="44"/>
      <c r="MH241" s="44"/>
      <c r="MI241" s="44"/>
      <c r="MJ241" s="44"/>
      <c r="MK241" s="44"/>
      <c r="ML241" s="44"/>
      <c r="MM241" s="44"/>
      <c r="MN241" s="44"/>
      <c r="MO241" s="44"/>
      <c r="MP241" s="44"/>
      <c r="MQ241" s="44"/>
      <c r="MR241" s="44"/>
      <c r="MS241" s="44"/>
      <c r="MT241" s="44"/>
      <c r="MU241" s="44"/>
      <c r="MV241" s="44"/>
      <c r="MW241" s="44"/>
      <c r="MX241" s="44"/>
      <c r="MY241" s="44"/>
      <c r="MZ241" s="44"/>
      <c r="NA241" s="44"/>
      <c r="NB241" s="44"/>
      <c r="NC241" s="44"/>
      <c r="ND241" s="44"/>
      <c r="NE241" s="44"/>
      <c r="NF241" s="44"/>
      <c r="NG241" s="44"/>
      <c r="NH241" s="44"/>
      <c r="NI241" s="44"/>
      <c r="NJ241" s="44"/>
      <c r="NK241" s="44"/>
      <c r="NL241" s="44"/>
      <c r="NM241" s="44"/>
      <c r="NN241" s="44"/>
      <c r="NO241" s="44"/>
      <c r="NP241" s="44"/>
      <c r="NQ241" s="44"/>
      <c r="NR241" s="44"/>
      <c r="NS241" s="44"/>
      <c r="NT241" s="44"/>
      <c r="NU241" s="44"/>
      <c r="NV241" s="44"/>
      <c r="NW241" s="44"/>
      <c r="NX241" s="44"/>
      <c r="NY241" s="44"/>
      <c r="NZ241" s="44"/>
      <c r="OA241" s="44"/>
      <c r="OB241" s="44"/>
      <c r="OC241" s="44"/>
      <c r="OD241" s="44"/>
      <c r="OE241" s="44"/>
      <c r="OF241" s="44"/>
      <c r="OG241" s="44"/>
      <c r="OH241" s="44"/>
      <c r="OI241" s="44"/>
      <c r="OJ241" s="44"/>
      <c r="OK241" s="44"/>
      <c r="OL241" s="44"/>
      <c r="OM241" s="44"/>
      <c r="ON241" s="44"/>
      <c r="OO241" s="44"/>
      <c r="OP241" s="44"/>
      <c r="OQ241" s="44"/>
      <c r="OR241" s="44"/>
      <c r="OS241" s="44"/>
      <c r="OT241" s="44"/>
      <c r="OU241" s="44"/>
      <c r="OV241" s="44"/>
      <c r="OW241" s="44"/>
      <c r="OX241" s="44"/>
      <c r="OY241" s="44"/>
      <c r="OZ241" s="44"/>
      <c r="PA241" s="44"/>
      <c r="PB241" s="44"/>
      <c r="PC241" s="44"/>
      <c r="PD241" s="44"/>
      <c r="PE241" s="44"/>
      <c r="PF241" s="44"/>
      <c r="PG241" s="44"/>
      <c r="PH241" s="44"/>
      <c r="PI241" s="44"/>
      <c r="PJ241" s="44"/>
      <c r="PK241" s="44"/>
      <c r="PL241" s="44"/>
      <c r="PM241" s="44"/>
      <c r="PN241" s="44"/>
      <c r="PO241" s="44"/>
      <c r="PP241" s="44"/>
      <c r="PQ241" s="44"/>
      <c r="PR241" s="44"/>
      <c r="PS241" s="44"/>
      <c r="PT241" s="44"/>
      <c r="PU241" s="44"/>
      <c r="PV241" s="44"/>
      <c r="PW241" s="44"/>
      <c r="PX241" s="44"/>
      <c r="PY241" s="44"/>
      <c r="PZ241" s="44"/>
      <c r="QA241" s="44"/>
      <c r="QB241" s="44"/>
      <c r="QC241" s="44"/>
      <c r="QD241" s="44"/>
      <c r="QE241" s="44"/>
      <c r="QF241" s="44"/>
      <c r="QG241" s="44"/>
      <c r="QH241" s="44"/>
      <c r="QI241" s="44"/>
      <c r="QJ241" s="44"/>
      <c r="QK241" s="44"/>
      <c r="QL241" s="44"/>
      <c r="QM241" s="44"/>
      <c r="QN241" s="44"/>
      <c r="QO241" s="44"/>
      <c r="QP241" s="44"/>
      <c r="QQ241" s="44"/>
      <c r="QR241" s="44"/>
      <c r="QS241" s="44"/>
      <c r="QT241" s="44"/>
      <c r="QU241" s="44"/>
      <c r="QV241" s="44"/>
      <c r="QW241" s="44"/>
      <c r="QX241" s="44"/>
      <c r="QY241" s="44"/>
      <c r="QZ241" s="44"/>
      <c r="RA241" s="44"/>
      <c r="RB241" s="44"/>
      <c r="RC241" s="44"/>
      <c r="RD241" s="44"/>
      <c r="RE241" s="44"/>
      <c r="RF241" s="44"/>
      <c r="RG241" s="44"/>
      <c r="RH241" s="44"/>
      <c r="RI241" s="44"/>
      <c r="RJ241" s="44"/>
      <c r="RK241" s="44"/>
      <c r="RL241" s="44"/>
      <c r="RM241" s="44"/>
      <c r="RN241" s="44"/>
      <c r="RO241" s="44"/>
      <c r="RP241" s="44"/>
      <c r="RQ241" s="44"/>
      <c r="RR241" s="44"/>
      <c r="RS241" s="44"/>
      <c r="RT241" s="44"/>
      <c r="RU241" s="44"/>
      <c r="RV241" s="44"/>
      <c r="RW241" s="44"/>
      <c r="RX241" s="44"/>
      <c r="RY241" s="44"/>
      <c r="RZ241" s="44"/>
      <c r="SA241" s="44"/>
      <c r="SB241" s="44"/>
      <c r="SC241" s="44"/>
      <c r="SD241" s="44"/>
      <c r="SE241" s="44"/>
      <c r="SF241" s="44"/>
      <c r="SG241" s="44"/>
      <c r="SH241" s="44"/>
      <c r="SI241" s="44"/>
      <c r="SJ241" s="44"/>
      <c r="SK241" s="44"/>
      <c r="SL241" s="44"/>
      <c r="SM241" s="44"/>
      <c r="SN241" s="44"/>
      <c r="SO241" s="44"/>
      <c r="SP241" s="44"/>
      <c r="SQ241" s="44"/>
      <c r="SR241" s="44"/>
      <c r="SS241" s="44"/>
      <c r="ST241" s="44"/>
      <c r="SU241" s="44"/>
      <c r="SV241" s="44"/>
      <c r="SW241" s="44"/>
      <c r="SX241" s="44"/>
      <c r="SY241" s="44"/>
      <c r="SZ241" s="44"/>
      <c r="TA241" s="44"/>
      <c r="TB241" s="44"/>
      <c r="TC241" s="44"/>
      <c r="TD241" s="44"/>
      <c r="TE241" s="44"/>
      <c r="TF241" s="44"/>
      <c r="TG241" s="44"/>
      <c r="TH241" s="44"/>
      <c r="TI241" s="44"/>
      <c r="TJ241" s="44"/>
      <c r="TK241" s="44"/>
      <c r="TL241" s="44"/>
      <c r="TM241" s="44"/>
      <c r="TN241" s="44"/>
      <c r="TO241" s="44"/>
      <c r="TP241" s="44"/>
      <c r="TQ241" s="44"/>
      <c r="TR241" s="44"/>
      <c r="TS241" s="44"/>
      <c r="TT241" s="44"/>
      <c r="TU241" s="44"/>
      <c r="TV241" s="44"/>
      <c r="TW241" s="44"/>
      <c r="TX241" s="44"/>
      <c r="TY241" s="44"/>
      <c r="TZ241" s="44"/>
      <c r="UA241" s="44"/>
      <c r="UB241" s="44"/>
      <c r="UC241" s="44"/>
      <c r="UD241" s="44"/>
      <c r="UE241" s="44"/>
      <c r="UF241" s="44"/>
      <c r="UG241" s="44"/>
      <c r="UH241" s="44"/>
      <c r="UI241" s="44"/>
      <c r="UJ241" s="44"/>
      <c r="UK241" s="44"/>
      <c r="UL241" s="44"/>
      <c r="UM241" s="44"/>
      <c r="UN241" s="44"/>
      <c r="UO241" s="44"/>
      <c r="UP241" s="44"/>
      <c r="UQ241" s="44"/>
      <c r="UR241" s="44"/>
      <c r="US241" s="44"/>
      <c r="UT241" s="44"/>
      <c r="UU241" s="44"/>
      <c r="UV241" s="44"/>
      <c r="UW241" s="44"/>
      <c r="UX241" s="44"/>
      <c r="UY241" s="44"/>
      <c r="UZ241" s="44"/>
      <c r="VA241" s="44"/>
      <c r="VB241" s="44"/>
      <c r="VC241" s="44"/>
      <c r="VD241" s="44"/>
      <c r="VE241" s="44"/>
      <c r="VF241" s="44"/>
      <c r="VG241" s="44"/>
      <c r="VH241" s="44"/>
      <c r="VI241" s="44"/>
      <c r="VJ241" s="44"/>
      <c r="VK241" s="44"/>
      <c r="VL241" s="44"/>
      <c r="VM241" s="44"/>
      <c r="VN241" s="44"/>
      <c r="VO241" s="44"/>
      <c r="VP241" s="44"/>
      <c r="VQ241" s="44"/>
      <c r="VR241" s="44"/>
      <c r="VS241" s="44"/>
      <c r="VT241" s="44"/>
      <c r="VU241" s="44"/>
      <c r="VV241" s="44"/>
      <c r="VW241" s="44"/>
      <c r="VX241" s="44"/>
      <c r="VY241" s="44"/>
      <c r="VZ241" s="44"/>
      <c r="WA241" s="44"/>
      <c r="WB241" s="44"/>
      <c r="WC241" s="44"/>
      <c r="WD241" s="44"/>
      <c r="WE241" s="44"/>
      <c r="WF241" s="44"/>
      <c r="WG241" s="44"/>
      <c r="WH241" s="44"/>
      <c r="WI241" s="44"/>
      <c r="WJ241" s="44"/>
      <c r="WK241" s="44"/>
      <c r="WL241" s="44"/>
      <c r="WM241" s="44"/>
      <c r="WN241" s="44"/>
      <c r="WO241" s="44"/>
      <c r="WP241" s="44"/>
      <c r="WQ241" s="44"/>
      <c r="WR241" s="44"/>
      <c r="WS241" s="44"/>
      <c r="WT241" s="44"/>
      <c r="WU241" s="44"/>
      <c r="WV241" s="44"/>
      <c r="WW241" s="44"/>
      <c r="WX241" s="44"/>
      <c r="WY241" s="44"/>
      <c r="WZ241" s="44"/>
      <c r="XA241" s="44"/>
      <c r="XB241" s="44"/>
      <c r="XC241" s="44"/>
      <c r="XD241" s="44"/>
      <c r="XE241" s="44"/>
      <c r="XF241" s="44"/>
      <c r="XG241" s="44"/>
      <c r="XH241" s="44"/>
      <c r="XI241" s="44"/>
      <c r="XJ241" s="44"/>
      <c r="XK241" s="44"/>
      <c r="XL241" s="44"/>
      <c r="XM241" s="44"/>
      <c r="XN241" s="44"/>
      <c r="XO241" s="44"/>
      <c r="XP241" s="44"/>
      <c r="XQ241" s="44"/>
      <c r="XR241" s="44"/>
      <c r="XS241" s="44"/>
      <c r="XT241" s="44"/>
      <c r="XU241" s="44"/>
      <c r="XV241" s="44"/>
      <c r="XW241" s="44"/>
      <c r="XX241" s="44"/>
      <c r="XY241" s="44"/>
      <c r="XZ241" s="44"/>
      <c r="YA241" s="44"/>
      <c r="YB241" s="44"/>
      <c r="YC241" s="44"/>
      <c r="YD241" s="44"/>
      <c r="YE241" s="44"/>
      <c r="YF241" s="44"/>
      <c r="YG241" s="44"/>
      <c r="YH241" s="44"/>
      <c r="YI241" s="44"/>
      <c r="YJ241" s="44"/>
      <c r="YK241" s="44"/>
      <c r="YL241" s="44"/>
      <c r="YM241" s="44"/>
      <c r="YN241" s="44"/>
      <c r="YO241" s="44"/>
      <c r="YP241" s="44"/>
      <c r="YQ241" s="44"/>
      <c r="YR241" s="44"/>
      <c r="YS241" s="44"/>
      <c r="YT241" s="44"/>
      <c r="YU241" s="44"/>
      <c r="YV241" s="44"/>
      <c r="YW241" s="44"/>
      <c r="YX241" s="44"/>
      <c r="YY241" s="44"/>
      <c r="YZ241" s="44"/>
      <c r="ZA241" s="44"/>
      <c r="ZB241" s="44"/>
      <c r="ZC241" s="44"/>
      <c r="ZD241" s="44"/>
      <c r="ZE241" s="44"/>
      <c r="ZF241" s="44"/>
      <c r="ZG241" s="44"/>
      <c r="ZH241" s="44"/>
      <c r="ZI241" s="44"/>
      <c r="ZJ241" s="44"/>
      <c r="ZK241" s="44"/>
      <c r="ZL241" s="44"/>
      <c r="ZM241" s="44"/>
      <c r="ZN241" s="44"/>
      <c r="ZO241" s="44"/>
      <c r="ZP241" s="44"/>
      <c r="ZQ241" s="44"/>
      <c r="ZR241" s="44"/>
      <c r="ZS241" s="44"/>
      <c r="ZT241" s="44"/>
      <c r="ZU241" s="44"/>
      <c r="ZV241" s="44"/>
      <c r="ZW241" s="44"/>
      <c r="ZX241" s="44"/>
      <c r="ZY241" s="44"/>
      <c r="ZZ241" s="44"/>
      <c r="AAA241" s="44"/>
      <c r="AAB241" s="44"/>
      <c r="AAC241" s="44"/>
      <c r="AAD241" s="44"/>
      <c r="AAE241" s="44"/>
      <c r="AAF241" s="44"/>
      <c r="AAG241" s="44"/>
      <c r="AAH241" s="44"/>
      <c r="AAI241" s="44"/>
      <c r="AAJ241" s="44"/>
      <c r="AAK241" s="44"/>
      <c r="AAL241" s="44"/>
      <c r="AAM241" s="44"/>
      <c r="AAN241" s="44"/>
      <c r="AAO241" s="44"/>
      <c r="AAP241" s="44"/>
      <c r="AAQ241" s="44"/>
      <c r="AAR241" s="44"/>
      <c r="AAS241" s="44"/>
      <c r="AAT241" s="44"/>
      <c r="AAU241" s="44"/>
      <c r="AAV241" s="44"/>
      <c r="AAW241" s="44"/>
      <c r="AAX241" s="44"/>
      <c r="AAY241" s="44"/>
      <c r="AAZ241" s="44"/>
      <c r="ABA241" s="44"/>
      <c r="ABB241" s="44"/>
      <c r="ABC241" s="42"/>
    </row>
    <row r="242" spans="1:731" ht="67.5" customHeight="1" x14ac:dyDescent="0.2">
      <c r="A242" s="194" t="s">
        <v>219</v>
      </c>
      <c r="B242" s="194"/>
      <c r="C242" s="19">
        <v>100</v>
      </c>
      <c r="D242" s="8"/>
      <c r="E242" s="8">
        <v>100</v>
      </c>
      <c r="F242" s="8"/>
      <c r="G242" s="19">
        <v>0</v>
      </c>
      <c r="H242" s="6"/>
      <c r="I242" s="6"/>
      <c r="J242" s="194"/>
      <c r="K242" s="194"/>
      <c r="L242" s="194"/>
      <c r="M242" s="194"/>
      <c r="N242" s="19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  <c r="JC242" s="44"/>
      <c r="JD242" s="44"/>
      <c r="JE242" s="44"/>
      <c r="JF242" s="44"/>
      <c r="JG242" s="44"/>
      <c r="JH242" s="44"/>
      <c r="JI242" s="44"/>
      <c r="JJ242" s="44"/>
      <c r="JK242" s="44"/>
      <c r="JL242" s="44"/>
      <c r="JM242" s="44"/>
      <c r="JN242" s="44"/>
      <c r="JO242" s="44"/>
      <c r="JP242" s="44"/>
      <c r="JQ242" s="44"/>
      <c r="JR242" s="44"/>
      <c r="JS242" s="44"/>
      <c r="JT242" s="44"/>
      <c r="JU242" s="44"/>
      <c r="JV242" s="44"/>
      <c r="JW242" s="44"/>
      <c r="JX242" s="44"/>
      <c r="JY242" s="44"/>
      <c r="JZ242" s="44"/>
      <c r="KA242" s="44"/>
      <c r="KB242" s="44"/>
      <c r="KC242" s="44"/>
      <c r="KD242" s="44"/>
      <c r="KE242" s="44"/>
      <c r="KF242" s="44"/>
      <c r="KG242" s="44"/>
      <c r="KH242" s="44"/>
      <c r="KI242" s="44"/>
      <c r="KJ242" s="44"/>
      <c r="KK242" s="44"/>
      <c r="KL242" s="44"/>
      <c r="KM242" s="44"/>
      <c r="KN242" s="44"/>
      <c r="KO242" s="44"/>
      <c r="KP242" s="44"/>
      <c r="KQ242" s="44"/>
      <c r="KR242" s="44"/>
      <c r="KS242" s="44"/>
      <c r="KT242" s="44"/>
      <c r="KU242" s="44"/>
      <c r="KV242" s="44"/>
      <c r="KW242" s="44"/>
      <c r="KX242" s="44"/>
      <c r="KY242" s="44"/>
      <c r="KZ242" s="44"/>
      <c r="LA242" s="44"/>
      <c r="LB242" s="44"/>
      <c r="LC242" s="44"/>
      <c r="LD242" s="44"/>
      <c r="LE242" s="44"/>
      <c r="LF242" s="44"/>
      <c r="LG242" s="44"/>
      <c r="LH242" s="44"/>
      <c r="LI242" s="44"/>
      <c r="LJ242" s="44"/>
      <c r="LK242" s="44"/>
      <c r="LL242" s="44"/>
      <c r="LM242" s="44"/>
      <c r="LN242" s="44"/>
      <c r="LO242" s="44"/>
      <c r="LP242" s="44"/>
      <c r="LQ242" s="44"/>
      <c r="LR242" s="44"/>
      <c r="LS242" s="44"/>
      <c r="LT242" s="44"/>
      <c r="LU242" s="44"/>
      <c r="LV242" s="44"/>
      <c r="LW242" s="44"/>
      <c r="LX242" s="44"/>
      <c r="LY242" s="44"/>
      <c r="LZ242" s="44"/>
      <c r="MA242" s="44"/>
      <c r="MB242" s="44"/>
      <c r="MC242" s="44"/>
      <c r="MD242" s="44"/>
      <c r="ME242" s="44"/>
      <c r="MF242" s="44"/>
      <c r="MG242" s="44"/>
      <c r="MH242" s="44"/>
      <c r="MI242" s="44"/>
      <c r="MJ242" s="44"/>
      <c r="MK242" s="44"/>
      <c r="ML242" s="44"/>
      <c r="MM242" s="44"/>
      <c r="MN242" s="44"/>
      <c r="MO242" s="44"/>
      <c r="MP242" s="44"/>
      <c r="MQ242" s="44"/>
      <c r="MR242" s="44"/>
      <c r="MS242" s="44"/>
      <c r="MT242" s="44"/>
      <c r="MU242" s="44"/>
      <c r="MV242" s="44"/>
      <c r="MW242" s="44"/>
      <c r="MX242" s="44"/>
      <c r="MY242" s="44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44"/>
      <c r="NZ242" s="44"/>
      <c r="OA242" s="44"/>
      <c r="OB242" s="44"/>
      <c r="OC242" s="44"/>
      <c r="OD242" s="44"/>
      <c r="OE242" s="44"/>
      <c r="OF242" s="44"/>
      <c r="OG242" s="44"/>
      <c r="OH242" s="44"/>
      <c r="OI242" s="44"/>
      <c r="OJ242" s="44"/>
      <c r="OK242" s="44"/>
      <c r="OL242" s="44"/>
      <c r="OM242" s="44"/>
      <c r="ON242" s="44"/>
      <c r="OO242" s="44"/>
      <c r="OP242" s="44"/>
      <c r="OQ242" s="44"/>
      <c r="OR242" s="44"/>
      <c r="OS242" s="44"/>
      <c r="OT242" s="44"/>
      <c r="OU242" s="44"/>
      <c r="OV242" s="44"/>
      <c r="OW242" s="44"/>
      <c r="OX242" s="44"/>
      <c r="OY242" s="44"/>
      <c r="OZ242" s="44"/>
      <c r="PA242" s="44"/>
      <c r="PB242" s="44"/>
      <c r="PC242" s="44"/>
      <c r="PD242" s="44"/>
      <c r="PE242" s="44"/>
      <c r="PF242" s="44"/>
      <c r="PG242" s="44"/>
      <c r="PH242" s="44"/>
      <c r="PI242" s="44"/>
      <c r="PJ242" s="44"/>
      <c r="PK242" s="44"/>
      <c r="PL242" s="44"/>
      <c r="PM242" s="44"/>
      <c r="PN242" s="44"/>
      <c r="PO242" s="44"/>
      <c r="PP242" s="44"/>
      <c r="PQ242" s="44"/>
      <c r="PR242" s="44"/>
      <c r="PS242" s="44"/>
      <c r="PT242" s="44"/>
      <c r="PU242" s="44"/>
      <c r="PV242" s="44"/>
      <c r="PW242" s="44"/>
      <c r="PX242" s="44"/>
      <c r="PY242" s="44"/>
      <c r="PZ242" s="44"/>
      <c r="QA242" s="44"/>
      <c r="QB242" s="44"/>
      <c r="QC242" s="44"/>
      <c r="QD242" s="44"/>
      <c r="QE242" s="44"/>
      <c r="QF242" s="44"/>
      <c r="QG242" s="44"/>
      <c r="QH242" s="44"/>
      <c r="QI242" s="44"/>
      <c r="QJ242" s="44"/>
      <c r="QK242" s="44"/>
      <c r="QL242" s="44"/>
      <c r="QM242" s="44"/>
      <c r="QN242" s="44"/>
      <c r="QO242" s="44"/>
      <c r="QP242" s="44"/>
      <c r="QQ242" s="44"/>
      <c r="QR242" s="44"/>
      <c r="QS242" s="44"/>
      <c r="QT242" s="44"/>
      <c r="QU242" s="44"/>
      <c r="QV242" s="44"/>
      <c r="QW242" s="44"/>
      <c r="QX242" s="44"/>
      <c r="QY242" s="44"/>
      <c r="QZ242" s="44"/>
      <c r="RA242" s="44"/>
      <c r="RB242" s="44"/>
      <c r="RC242" s="44"/>
      <c r="RD242" s="44"/>
      <c r="RE242" s="44"/>
      <c r="RF242" s="44"/>
      <c r="RG242" s="44"/>
      <c r="RH242" s="44"/>
      <c r="RI242" s="44"/>
      <c r="RJ242" s="44"/>
      <c r="RK242" s="44"/>
      <c r="RL242" s="44"/>
      <c r="RM242" s="44"/>
      <c r="RN242" s="44"/>
      <c r="RO242" s="44"/>
      <c r="RP242" s="44"/>
      <c r="RQ242" s="44"/>
      <c r="RR242" s="44"/>
      <c r="RS242" s="44"/>
      <c r="RT242" s="44"/>
      <c r="RU242" s="44"/>
      <c r="RV242" s="44"/>
      <c r="RW242" s="44"/>
      <c r="RX242" s="44"/>
      <c r="RY242" s="44"/>
      <c r="RZ242" s="44"/>
      <c r="SA242" s="44"/>
      <c r="SB242" s="44"/>
      <c r="SC242" s="44"/>
      <c r="SD242" s="44"/>
      <c r="SE242" s="44"/>
      <c r="SF242" s="44"/>
      <c r="SG242" s="44"/>
      <c r="SH242" s="44"/>
      <c r="SI242" s="44"/>
      <c r="SJ242" s="44"/>
      <c r="SK242" s="44"/>
      <c r="SL242" s="44"/>
      <c r="SM242" s="44"/>
      <c r="SN242" s="44"/>
      <c r="SO242" s="44"/>
      <c r="SP242" s="44"/>
      <c r="SQ242" s="44"/>
      <c r="SR242" s="44"/>
      <c r="SS242" s="44"/>
      <c r="ST242" s="44"/>
      <c r="SU242" s="44"/>
      <c r="SV242" s="44"/>
      <c r="SW242" s="44"/>
      <c r="SX242" s="44"/>
      <c r="SY242" s="44"/>
      <c r="SZ242" s="44"/>
      <c r="TA242" s="44"/>
      <c r="TB242" s="44"/>
      <c r="TC242" s="44"/>
      <c r="TD242" s="44"/>
      <c r="TE242" s="44"/>
      <c r="TF242" s="44"/>
      <c r="TG242" s="44"/>
      <c r="TH242" s="44"/>
      <c r="TI242" s="44"/>
      <c r="TJ242" s="44"/>
      <c r="TK242" s="44"/>
      <c r="TL242" s="44"/>
      <c r="TM242" s="44"/>
      <c r="TN242" s="44"/>
      <c r="TO242" s="44"/>
      <c r="TP242" s="44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4"/>
      <c r="WZ242" s="44"/>
      <c r="XA242" s="44"/>
      <c r="XB242" s="44"/>
      <c r="XC242" s="44"/>
      <c r="XD242" s="44"/>
      <c r="XE242" s="44"/>
      <c r="XF242" s="44"/>
      <c r="XG242" s="44"/>
      <c r="XH242" s="44"/>
      <c r="XI242" s="44"/>
      <c r="XJ242" s="44"/>
      <c r="XK242" s="44"/>
      <c r="XL242" s="44"/>
      <c r="XM242" s="44"/>
      <c r="XN242" s="44"/>
      <c r="XO242" s="44"/>
      <c r="XP242" s="44"/>
      <c r="XQ242" s="44"/>
      <c r="XR242" s="44"/>
      <c r="XS242" s="44"/>
      <c r="XT242" s="44"/>
      <c r="XU242" s="44"/>
      <c r="XV242" s="44"/>
      <c r="XW242" s="44"/>
      <c r="XX242" s="44"/>
      <c r="XY242" s="44"/>
      <c r="XZ242" s="44"/>
      <c r="YA242" s="44"/>
      <c r="YB242" s="44"/>
      <c r="YC242" s="44"/>
      <c r="YD242" s="44"/>
      <c r="YE242" s="44"/>
      <c r="YF242" s="44"/>
      <c r="YG242" s="44"/>
      <c r="YH242" s="44"/>
      <c r="YI242" s="44"/>
      <c r="YJ242" s="44"/>
      <c r="YK242" s="44"/>
      <c r="YL242" s="44"/>
      <c r="YM242" s="44"/>
      <c r="YN242" s="44"/>
      <c r="YO242" s="44"/>
      <c r="YP242" s="44"/>
      <c r="YQ242" s="44"/>
      <c r="YR242" s="44"/>
      <c r="YS242" s="44"/>
      <c r="YT242" s="44"/>
      <c r="YU242" s="44"/>
      <c r="YV242" s="44"/>
      <c r="YW242" s="44"/>
      <c r="YX242" s="44"/>
      <c r="YY242" s="44"/>
      <c r="YZ242" s="44"/>
      <c r="ZA242" s="44"/>
      <c r="ZB242" s="44"/>
      <c r="ZC242" s="44"/>
      <c r="ZD242" s="44"/>
      <c r="ZE242" s="44"/>
      <c r="ZF242" s="44"/>
      <c r="ZG242" s="44"/>
      <c r="ZH242" s="44"/>
      <c r="ZI242" s="44"/>
      <c r="ZJ242" s="44"/>
      <c r="ZK242" s="44"/>
      <c r="ZL242" s="44"/>
      <c r="ZM242" s="44"/>
      <c r="ZN242" s="44"/>
      <c r="ZO242" s="44"/>
      <c r="ZP242" s="44"/>
      <c r="ZQ242" s="44"/>
      <c r="ZR242" s="44"/>
      <c r="ZS242" s="44"/>
      <c r="ZT242" s="44"/>
      <c r="ZU242" s="44"/>
      <c r="ZV242" s="44"/>
      <c r="ZW242" s="44"/>
      <c r="ZX242" s="44"/>
      <c r="ZY242" s="44"/>
      <c r="ZZ242" s="44"/>
      <c r="AAA242" s="44"/>
      <c r="AAB242" s="44"/>
      <c r="AAC242" s="44"/>
      <c r="AAD242" s="44"/>
      <c r="AAE242" s="44"/>
      <c r="AAF242" s="44"/>
      <c r="AAG242" s="44"/>
      <c r="AAH242" s="44"/>
      <c r="AAI242" s="44"/>
      <c r="AAJ242" s="44"/>
      <c r="AAK242" s="44"/>
      <c r="AAL242" s="44"/>
      <c r="AAM242" s="44"/>
      <c r="AAN242" s="44"/>
      <c r="AAO242" s="44"/>
      <c r="AAP242" s="44"/>
      <c r="AAQ242" s="44"/>
      <c r="AAR242" s="44"/>
      <c r="AAS242" s="44"/>
      <c r="AAT242" s="44"/>
      <c r="AAU242" s="44"/>
      <c r="AAV242" s="44"/>
      <c r="AAW242" s="44"/>
      <c r="AAX242" s="44"/>
      <c r="AAY242" s="44"/>
      <c r="AAZ242" s="44"/>
      <c r="ABA242" s="44"/>
      <c r="ABB242" s="44"/>
    </row>
    <row r="243" spans="1:731" x14ac:dyDescent="0.2">
      <c r="A243" s="95" t="s">
        <v>132</v>
      </c>
      <c r="B243" s="53"/>
      <c r="C243" s="59">
        <f>C242</f>
        <v>100</v>
      </c>
      <c r="D243" s="59">
        <f t="shared" ref="D243:G244" si="36">D242</f>
        <v>0</v>
      </c>
      <c r="E243" s="59">
        <f t="shared" si="36"/>
        <v>100</v>
      </c>
      <c r="F243" s="59">
        <f t="shared" si="36"/>
        <v>0</v>
      </c>
      <c r="G243" s="59">
        <f t="shared" si="36"/>
        <v>0</v>
      </c>
      <c r="H243" s="55"/>
      <c r="I243" s="55"/>
      <c r="J243" s="53"/>
      <c r="K243" s="53"/>
      <c r="L243" s="53"/>
      <c r="M243" s="53"/>
      <c r="N243" s="53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  <c r="JC243" s="44"/>
      <c r="JD243" s="44"/>
      <c r="JE243" s="44"/>
      <c r="JF243" s="44"/>
      <c r="JG243" s="44"/>
      <c r="JH243" s="44"/>
      <c r="JI243" s="44"/>
      <c r="JJ243" s="44"/>
      <c r="JK243" s="44"/>
      <c r="JL243" s="44"/>
      <c r="JM243" s="44"/>
      <c r="JN243" s="44"/>
      <c r="JO243" s="44"/>
      <c r="JP243" s="44"/>
      <c r="JQ243" s="44"/>
      <c r="JR243" s="44"/>
      <c r="JS243" s="44"/>
      <c r="JT243" s="44"/>
      <c r="JU243" s="44"/>
      <c r="JV243" s="44"/>
      <c r="JW243" s="44"/>
      <c r="JX243" s="44"/>
      <c r="JY243" s="44"/>
      <c r="JZ243" s="44"/>
      <c r="KA243" s="44"/>
      <c r="KB243" s="44"/>
      <c r="KC243" s="44"/>
      <c r="KD243" s="44"/>
      <c r="KE243" s="44"/>
      <c r="KF243" s="44"/>
      <c r="KG243" s="44"/>
      <c r="KH243" s="44"/>
      <c r="KI243" s="44"/>
      <c r="KJ243" s="44"/>
      <c r="KK243" s="44"/>
      <c r="KL243" s="44"/>
      <c r="KM243" s="44"/>
      <c r="KN243" s="44"/>
      <c r="KO243" s="44"/>
      <c r="KP243" s="44"/>
      <c r="KQ243" s="44"/>
      <c r="KR243" s="44"/>
      <c r="KS243" s="44"/>
      <c r="KT243" s="44"/>
      <c r="KU243" s="44"/>
      <c r="KV243" s="44"/>
      <c r="KW243" s="44"/>
      <c r="KX243" s="44"/>
      <c r="KY243" s="44"/>
      <c r="KZ243" s="44"/>
      <c r="LA243" s="44"/>
      <c r="LB243" s="44"/>
      <c r="LC243" s="44"/>
      <c r="LD243" s="44"/>
      <c r="LE243" s="44"/>
      <c r="LF243" s="44"/>
      <c r="LG243" s="44"/>
      <c r="LH243" s="44"/>
      <c r="LI243" s="44"/>
      <c r="LJ243" s="44"/>
      <c r="LK243" s="44"/>
      <c r="LL243" s="44"/>
      <c r="LM243" s="44"/>
      <c r="LN243" s="44"/>
      <c r="LO243" s="44"/>
      <c r="LP243" s="44"/>
      <c r="LQ243" s="44"/>
      <c r="LR243" s="44"/>
      <c r="LS243" s="44"/>
      <c r="LT243" s="44"/>
      <c r="LU243" s="44"/>
      <c r="LV243" s="44"/>
      <c r="LW243" s="44"/>
      <c r="LX243" s="44"/>
      <c r="LY243" s="44"/>
      <c r="LZ243" s="44"/>
      <c r="MA243" s="44"/>
      <c r="MB243" s="44"/>
      <c r="MC243" s="44"/>
      <c r="MD243" s="44"/>
      <c r="ME243" s="44"/>
      <c r="MF243" s="44"/>
      <c r="MG243" s="44"/>
      <c r="MH243" s="44"/>
      <c r="MI243" s="44"/>
      <c r="MJ243" s="44"/>
      <c r="MK243" s="44"/>
      <c r="ML243" s="44"/>
      <c r="MM243" s="44"/>
      <c r="MN243" s="44"/>
      <c r="MO243" s="44"/>
      <c r="MP243" s="44"/>
      <c r="MQ243" s="44"/>
      <c r="MR243" s="44"/>
      <c r="MS243" s="44"/>
      <c r="MT243" s="44"/>
      <c r="MU243" s="44"/>
      <c r="MV243" s="44"/>
      <c r="MW243" s="44"/>
      <c r="MX243" s="44"/>
      <c r="MY243" s="44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44"/>
      <c r="NZ243" s="44"/>
      <c r="OA243" s="44"/>
      <c r="OB243" s="44"/>
      <c r="OC243" s="44"/>
      <c r="OD243" s="44"/>
      <c r="OE243" s="44"/>
      <c r="OF243" s="44"/>
      <c r="OG243" s="44"/>
      <c r="OH243" s="44"/>
      <c r="OI243" s="44"/>
      <c r="OJ243" s="44"/>
      <c r="OK243" s="44"/>
      <c r="OL243" s="44"/>
      <c r="OM243" s="44"/>
      <c r="ON243" s="44"/>
      <c r="OO243" s="44"/>
      <c r="OP243" s="44"/>
      <c r="OQ243" s="44"/>
      <c r="OR243" s="44"/>
      <c r="OS243" s="44"/>
      <c r="OT243" s="44"/>
      <c r="OU243" s="44"/>
      <c r="OV243" s="44"/>
      <c r="OW243" s="44"/>
      <c r="OX243" s="44"/>
      <c r="OY243" s="44"/>
      <c r="OZ243" s="44"/>
      <c r="PA243" s="44"/>
      <c r="PB243" s="44"/>
      <c r="PC243" s="44"/>
      <c r="PD243" s="44"/>
      <c r="PE243" s="44"/>
      <c r="PF243" s="44"/>
      <c r="PG243" s="44"/>
      <c r="PH243" s="44"/>
      <c r="PI243" s="44"/>
      <c r="PJ243" s="44"/>
      <c r="PK243" s="44"/>
      <c r="PL243" s="44"/>
      <c r="PM243" s="44"/>
      <c r="PN243" s="44"/>
      <c r="PO243" s="44"/>
      <c r="PP243" s="44"/>
      <c r="PQ243" s="44"/>
      <c r="PR243" s="44"/>
      <c r="PS243" s="44"/>
      <c r="PT243" s="44"/>
      <c r="PU243" s="44"/>
      <c r="PV243" s="44"/>
      <c r="PW243" s="44"/>
      <c r="PX243" s="44"/>
      <c r="PY243" s="44"/>
      <c r="PZ243" s="44"/>
      <c r="QA243" s="44"/>
      <c r="QB243" s="44"/>
      <c r="QC243" s="44"/>
      <c r="QD243" s="44"/>
      <c r="QE243" s="44"/>
      <c r="QF243" s="44"/>
      <c r="QG243" s="44"/>
      <c r="QH243" s="44"/>
      <c r="QI243" s="44"/>
      <c r="QJ243" s="44"/>
      <c r="QK243" s="44"/>
      <c r="QL243" s="44"/>
      <c r="QM243" s="44"/>
      <c r="QN243" s="44"/>
      <c r="QO243" s="44"/>
      <c r="QP243" s="44"/>
      <c r="QQ243" s="44"/>
      <c r="QR243" s="44"/>
      <c r="QS243" s="44"/>
      <c r="QT243" s="44"/>
      <c r="QU243" s="44"/>
      <c r="QV243" s="44"/>
      <c r="QW243" s="44"/>
      <c r="QX243" s="44"/>
      <c r="QY243" s="44"/>
      <c r="QZ243" s="44"/>
      <c r="RA243" s="44"/>
      <c r="RB243" s="44"/>
      <c r="RC243" s="44"/>
      <c r="RD243" s="44"/>
      <c r="RE243" s="44"/>
      <c r="RF243" s="44"/>
      <c r="RG243" s="44"/>
      <c r="RH243" s="44"/>
      <c r="RI243" s="44"/>
      <c r="RJ243" s="44"/>
      <c r="RK243" s="44"/>
      <c r="RL243" s="44"/>
      <c r="RM243" s="44"/>
      <c r="RN243" s="44"/>
      <c r="RO243" s="44"/>
      <c r="RP243" s="44"/>
      <c r="RQ243" s="44"/>
      <c r="RR243" s="44"/>
      <c r="RS243" s="44"/>
      <c r="RT243" s="44"/>
      <c r="RU243" s="44"/>
      <c r="RV243" s="44"/>
      <c r="RW243" s="44"/>
      <c r="RX243" s="44"/>
      <c r="RY243" s="44"/>
      <c r="RZ243" s="44"/>
      <c r="SA243" s="44"/>
      <c r="SB243" s="44"/>
      <c r="SC243" s="44"/>
      <c r="SD243" s="44"/>
      <c r="SE243" s="44"/>
      <c r="SF243" s="44"/>
      <c r="SG243" s="44"/>
      <c r="SH243" s="44"/>
      <c r="SI243" s="44"/>
      <c r="SJ243" s="44"/>
      <c r="SK243" s="44"/>
      <c r="SL243" s="44"/>
      <c r="SM243" s="44"/>
      <c r="SN243" s="44"/>
      <c r="SO243" s="44"/>
      <c r="SP243" s="44"/>
      <c r="SQ243" s="44"/>
      <c r="SR243" s="44"/>
      <c r="SS243" s="44"/>
      <c r="ST243" s="44"/>
      <c r="SU243" s="44"/>
      <c r="SV243" s="44"/>
      <c r="SW243" s="44"/>
      <c r="SX243" s="44"/>
      <c r="SY243" s="44"/>
      <c r="SZ243" s="44"/>
      <c r="TA243" s="44"/>
      <c r="TB243" s="44"/>
      <c r="TC243" s="44"/>
      <c r="TD243" s="44"/>
      <c r="TE243" s="44"/>
      <c r="TF243" s="44"/>
      <c r="TG243" s="44"/>
      <c r="TH243" s="44"/>
      <c r="TI243" s="44"/>
      <c r="TJ243" s="44"/>
      <c r="TK243" s="44"/>
      <c r="TL243" s="44"/>
      <c r="TM243" s="44"/>
      <c r="TN243" s="44"/>
      <c r="TO243" s="44"/>
      <c r="TP243" s="44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4"/>
      <c r="WZ243" s="44"/>
      <c r="XA243" s="44"/>
      <c r="XB243" s="44"/>
      <c r="XC243" s="44"/>
      <c r="XD243" s="44"/>
      <c r="XE243" s="44"/>
      <c r="XF243" s="44"/>
      <c r="XG243" s="44"/>
      <c r="XH243" s="44"/>
      <c r="XI243" s="44"/>
      <c r="XJ243" s="44"/>
      <c r="XK243" s="44"/>
      <c r="XL243" s="44"/>
      <c r="XM243" s="44"/>
      <c r="XN243" s="44"/>
      <c r="XO243" s="44"/>
      <c r="XP243" s="44"/>
      <c r="XQ243" s="44"/>
      <c r="XR243" s="44"/>
      <c r="XS243" s="44"/>
      <c r="XT243" s="44"/>
      <c r="XU243" s="44"/>
      <c r="XV243" s="44"/>
      <c r="XW243" s="44"/>
      <c r="XX243" s="44"/>
      <c r="XY243" s="44"/>
      <c r="XZ243" s="44"/>
      <c r="YA243" s="44"/>
      <c r="YB243" s="44"/>
      <c r="YC243" s="44"/>
      <c r="YD243" s="44"/>
      <c r="YE243" s="44"/>
      <c r="YF243" s="44"/>
      <c r="YG243" s="44"/>
      <c r="YH243" s="44"/>
      <c r="YI243" s="44"/>
      <c r="YJ243" s="44"/>
      <c r="YK243" s="44"/>
      <c r="YL243" s="44"/>
      <c r="YM243" s="44"/>
      <c r="YN243" s="44"/>
      <c r="YO243" s="44"/>
      <c r="YP243" s="44"/>
      <c r="YQ243" s="44"/>
      <c r="YR243" s="44"/>
      <c r="YS243" s="44"/>
      <c r="YT243" s="44"/>
      <c r="YU243" s="44"/>
      <c r="YV243" s="44"/>
      <c r="YW243" s="44"/>
      <c r="YX243" s="44"/>
      <c r="YY243" s="44"/>
      <c r="YZ243" s="44"/>
      <c r="ZA243" s="44"/>
      <c r="ZB243" s="44"/>
      <c r="ZC243" s="44"/>
      <c r="ZD243" s="44"/>
      <c r="ZE243" s="44"/>
      <c r="ZF243" s="44"/>
      <c r="ZG243" s="44"/>
      <c r="ZH243" s="44"/>
      <c r="ZI243" s="44"/>
      <c r="ZJ243" s="44"/>
      <c r="ZK243" s="44"/>
      <c r="ZL243" s="44"/>
      <c r="ZM243" s="44"/>
      <c r="ZN243" s="44"/>
      <c r="ZO243" s="44"/>
      <c r="ZP243" s="44"/>
      <c r="ZQ243" s="44"/>
      <c r="ZR243" s="44"/>
      <c r="ZS243" s="44"/>
      <c r="ZT243" s="44"/>
      <c r="ZU243" s="44"/>
      <c r="ZV243" s="44"/>
      <c r="ZW243" s="44"/>
      <c r="ZX243" s="44"/>
      <c r="ZY243" s="44"/>
      <c r="ZZ243" s="44"/>
      <c r="AAA243" s="44"/>
      <c r="AAB243" s="44"/>
      <c r="AAC243" s="44"/>
      <c r="AAD243" s="44"/>
      <c r="AAE243" s="44"/>
      <c r="AAF243" s="44"/>
      <c r="AAG243" s="44"/>
      <c r="AAH243" s="44"/>
      <c r="AAI243" s="44"/>
      <c r="AAJ243" s="44"/>
      <c r="AAK243" s="44"/>
      <c r="AAL243" s="44"/>
      <c r="AAM243" s="44"/>
      <c r="AAN243" s="44"/>
      <c r="AAO243" s="44"/>
      <c r="AAP243" s="44"/>
      <c r="AAQ243" s="44"/>
      <c r="AAR243" s="44"/>
      <c r="AAS243" s="44"/>
      <c r="AAT243" s="44"/>
      <c r="AAU243" s="44"/>
      <c r="AAV243" s="44"/>
      <c r="AAW243" s="44"/>
      <c r="AAX243" s="44"/>
      <c r="AAY243" s="44"/>
      <c r="AAZ243" s="44"/>
      <c r="ABA243" s="44"/>
      <c r="ABB243" s="44"/>
    </row>
    <row r="244" spans="1:731" x14ac:dyDescent="0.2">
      <c r="A244" s="23" t="s">
        <v>23</v>
      </c>
      <c r="B244" s="23"/>
      <c r="C244" s="60">
        <f>C243</f>
        <v>100</v>
      </c>
      <c r="D244" s="60">
        <f t="shared" si="36"/>
        <v>0</v>
      </c>
      <c r="E244" s="60">
        <f t="shared" si="36"/>
        <v>100</v>
      </c>
      <c r="F244" s="60">
        <f t="shared" si="36"/>
        <v>0</v>
      </c>
      <c r="G244" s="60">
        <f t="shared" si="36"/>
        <v>0</v>
      </c>
      <c r="H244" s="23"/>
      <c r="I244" s="23"/>
      <c r="J244" s="23"/>
      <c r="K244" s="23"/>
      <c r="L244" s="23"/>
      <c r="M244" s="23"/>
      <c r="N244" s="23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  <c r="JC244" s="44"/>
      <c r="JD244" s="44"/>
      <c r="JE244" s="44"/>
      <c r="JF244" s="44"/>
      <c r="JG244" s="44"/>
      <c r="JH244" s="44"/>
      <c r="JI244" s="44"/>
      <c r="JJ244" s="44"/>
      <c r="JK244" s="44"/>
      <c r="JL244" s="44"/>
      <c r="JM244" s="44"/>
      <c r="JN244" s="44"/>
      <c r="JO244" s="44"/>
      <c r="JP244" s="44"/>
      <c r="JQ244" s="44"/>
      <c r="JR244" s="44"/>
      <c r="JS244" s="44"/>
      <c r="JT244" s="44"/>
      <c r="JU244" s="44"/>
      <c r="JV244" s="44"/>
      <c r="JW244" s="44"/>
      <c r="JX244" s="44"/>
      <c r="JY244" s="44"/>
      <c r="JZ244" s="44"/>
      <c r="KA244" s="44"/>
      <c r="KB244" s="44"/>
      <c r="KC244" s="44"/>
      <c r="KD244" s="44"/>
      <c r="KE244" s="44"/>
      <c r="KF244" s="44"/>
      <c r="KG244" s="44"/>
      <c r="KH244" s="44"/>
      <c r="KI244" s="44"/>
      <c r="KJ244" s="44"/>
      <c r="KK244" s="44"/>
      <c r="KL244" s="44"/>
      <c r="KM244" s="44"/>
      <c r="KN244" s="44"/>
      <c r="KO244" s="44"/>
      <c r="KP244" s="44"/>
      <c r="KQ244" s="44"/>
      <c r="KR244" s="44"/>
      <c r="KS244" s="44"/>
      <c r="KT244" s="44"/>
      <c r="KU244" s="44"/>
      <c r="KV244" s="44"/>
      <c r="KW244" s="44"/>
      <c r="KX244" s="44"/>
      <c r="KY244" s="44"/>
      <c r="KZ244" s="44"/>
      <c r="LA244" s="44"/>
      <c r="LB244" s="44"/>
      <c r="LC244" s="44"/>
      <c r="LD244" s="44"/>
      <c r="LE244" s="44"/>
      <c r="LF244" s="44"/>
      <c r="LG244" s="44"/>
      <c r="LH244" s="44"/>
      <c r="LI244" s="44"/>
      <c r="LJ244" s="44"/>
      <c r="LK244" s="44"/>
      <c r="LL244" s="44"/>
      <c r="LM244" s="44"/>
      <c r="LN244" s="44"/>
      <c r="LO244" s="44"/>
      <c r="LP244" s="44"/>
      <c r="LQ244" s="44"/>
      <c r="LR244" s="44"/>
      <c r="LS244" s="44"/>
      <c r="LT244" s="44"/>
      <c r="LU244" s="44"/>
      <c r="LV244" s="44"/>
      <c r="LW244" s="44"/>
      <c r="LX244" s="44"/>
      <c r="LY244" s="44"/>
      <c r="LZ244" s="44"/>
      <c r="MA244" s="44"/>
      <c r="MB244" s="44"/>
      <c r="MC244" s="44"/>
      <c r="MD244" s="44"/>
      <c r="ME244" s="44"/>
      <c r="MF244" s="44"/>
      <c r="MG244" s="44"/>
      <c r="MH244" s="44"/>
      <c r="MI244" s="44"/>
      <c r="MJ244" s="44"/>
      <c r="MK244" s="44"/>
      <c r="ML244" s="44"/>
      <c r="MM244" s="44"/>
      <c r="MN244" s="44"/>
      <c r="MO244" s="44"/>
      <c r="MP244" s="44"/>
      <c r="MQ244" s="44"/>
      <c r="MR244" s="44"/>
      <c r="MS244" s="44"/>
      <c r="MT244" s="44"/>
      <c r="MU244" s="44"/>
      <c r="MV244" s="44"/>
      <c r="MW244" s="44"/>
      <c r="MX244" s="44"/>
      <c r="MY244" s="44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44"/>
      <c r="NZ244" s="44"/>
      <c r="OA244" s="44"/>
      <c r="OB244" s="44"/>
      <c r="OC244" s="44"/>
      <c r="OD244" s="44"/>
      <c r="OE244" s="44"/>
      <c r="OF244" s="44"/>
      <c r="OG244" s="44"/>
      <c r="OH244" s="44"/>
      <c r="OI244" s="44"/>
      <c r="OJ244" s="44"/>
      <c r="OK244" s="44"/>
      <c r="OL244" s="44"/>
      <c r="OM244" s="44"/>
      <c r="ON244" s="44"/>
      <c r="OO244" s="44"/>
      <c r="OP244" s="44"/>
      <c r="OQ244" s="44"/>
      <c r="OR244" s="44"/>
      <c r="OS244" s="44"/>
      <c r="OT244" s="44"/>
      <c r="OU244" s="44"/>
      <c r="OV244" s="44"/>
      <c r="OW244" s="44"/>
      <c r="OX244" s="44"/>
      <c r="OY244" s="44"/>
      <c r="OZ244" s="44"/>
      <c r="PA244" s="44"/>
      <c r="PB244" s="44"/>
      <c r="PC244" s="44"/>
      <c r="PD244" s="44"/>
      <c r="PE244" s="44"/>
      <c r="PF244" s="44"/>
      <c r="PG244" s="44"/>
      <c r="PH244" s="44"/>
      <c r="PI244" s="44"/>
      <c r="PJ244" s="44"/>
      <c r="PK244" s="44"/>
      <c r="PL244" s="44"/>
      <c r="PM244" s="44"/>
      <c r="PN244" s="44"/>
      <c r="PO244" s="44"/>
      <c r="PP244" s="44"/>
      <c r="PQ244" s="44"/>
      <c r="PR244" s="44"/>
      <c r="PS244" s="44"/>
      <c r="PT244" s="44"/>
      <c r="PU244" s="44"/>
      <c r="PV244" s="44"/>
      <c r="PW244" s="44"/>
      <c r="PX244" s="44"/>
      <c r="PY244" s="44"/>
      <c r="PZ244" s="44"/>
      <c r="QA244" s="44"/>
      <c r="QB244" s="44"/>
      <c r="QC244" s="44"/>
      <c r="QD244" s="44"/>
      <c r="QE244" s="44"/>
      <c r="QF244" s="44"/>
      <c r="QG244" s="44"/>
      <c r="QH244" s="44"/>
      <c r="QI244" s="44"/>
      <c r="QJ244" s="44"/>
      <c r="QK244" s="44"/>
      <c r="QL244" s="44"/>
      <c r="QM244" s="44"/>
      <c r="QN244" s="44"/>
      <c r="QO244" s="44"/>
      <c r="QP244" s="44"/>
      <c r="QQ244" s="44"/>
      <c r="QR244" s="44"/>
      <c r="QS244" s="44"/>
      <c r="QT244" s="44"/>
      <c r="QU244" s="44"/>
      <c r="QV244" s="44"/>
      <c r="QW244" s="44"/>
      <c r="QX244" s="44"/>
      <c r="QY244" s="44"/>
      <c r="QZ244" s="44"/>
      <c r="RA244" s="44"/>
      <c r="RB244" s="44"/>
      <c r="RC244" s="44"/>
      <c r="RD244" s="44"/>
      <c r="RE244" s="44"/>
      <c r="RF244" s="44"/>
      <c r="RG244" s="44"/>
      <c r="RH244" s="44"/>
      <c r="RI244" s="44"/>
      <c r="RJ244" s="44"/>
      <c r="RK244" s="44"/>
      <c r="RL244" s="44"/>
      <c r="RM244" s="44"/>
      <c r="RN244" s="44"/>
      <c r="RO244" s="44"/>
      <c r="RP244" s="44"/>
      <c r="RQ244" s="44"/>
      <c r="RR244" s="44"/>
      <c r="RS244" s="44"/>
      <c r="RT244" s="44"/>
      <c r="RU244" s="44"/>
      <c r="RV244" s="44"/>
      <c r="RW244" s="44"/>
      <c r="RX244" s="44"/>
      <c r="RY244" s="44"/>
      <c r="RZ244" s="44"/>
      <c r="SA244" s="44"/>
      <c r="SB244" s="44"/>
      <c r="SC244" s="44"/>
      <c r="SD244" s="44"/>
      <c r="SE244" s="44"/>
      <c r="SF244" s="44"/>
      <c r="SG244" s="44"/>
      <c r="SH244" s="44"/>
      <c r="SI244" s="44"/>
      <c r="SJ244" s="44"/>
      <c r="SK244" s="44"/>
      <c r="SL244" s="44"/>
      <c r="SM244" s="44"/>
      <c r="SN244" s="44"/>
      <c r="SO244" s="44"/>
      <c r="SP244" s="44"/>
      <c r="SQ244" s="44"/>
      <c r="SR244" s="44"/>
      <c r="SS244" s="44"/>
      <c r="ST244" s="44"/>
      <c r="SU244" s="44"/>
      <c r="SV244" s="44"/>
      <c r="SW244" s="44"/>
      <c r="SX244" s="44"/>
      <c r="SY244" s="44"/>
      <c r="SZ244" s="44"/>
      <c r="TA244" s="44"/>
      <c r="TB244" s="44"/>
      <c r="TC244" s="44"/>
      <c r="TD244" s="44"/>
      <c r="TE244" s="44"/>
      <c r="TF244" s="44"/>
      <c r="TG244" s="44"/>
      <c r="TH244" s="44"/>
      <c r="TI244" s="44"/>
      <c r="TJ244" s="44"/>
      <c r="TK244" s="44"/>
      <c r="TL244" s="44"/>
      <c r="TM244" s="44"/>
      <c r="TN244" s="44"/>
      <c r="TO244" s="44"/>
      <c r="TP244" s="44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4"/>
      <c r="WZ244" s="44"/>
      <c r="XA244" s="44"/>
      <c r="XB244" s="44"/>
      <c r="XC244" s="44"/>
      <c r="XD244" s="44"/>
      <c r="XE244" s="44"/>
      <c r="XF244" s="44"/>
      <c r="XG244" s="44"/>
      <c r="XH244" s="44"/>
      <c r="XI244" s="44"/>
      <c r="XJ244" s="44"/>
      <c r="XK244" s="44"/>
      <c r="XL244" s="44"/>
      <c r="XM244" s="44"/>
      <c r="XN244" s="44"/>
      <c r="XO244" s="44"/>
      <c r="XP244" s="44"/>
      <c r="XQ244" s="44"/>
      <c r="XR244" s="44"/>
      <c r="XS244" s="44"/>
      <c r="XT244" s="44"/>
      <c r="XU244" s="44"/>
      <c r="XV244" s="44"/>
      <c r="XW244" s="44"/>
      <c r="XX244" s="44"/>
      <c r="XY244" s="44"/>
      <c r="XZ244" s="44"/>
      <c r="YA244" s="44"/>
      <c r="YB244" s="44"/>
      <c r="YC244" s="44"/>
      <c r="YD244" s="44"/>
      <c r="YE244" s="44"/>
      <c r="YF244" s="44"/>
      <c r="YG244" s="44"/>
      <c r="YH244" s="44"/>
      <c r="YI244" s="44"/>
      <c r="YJ244" s="44"/>
      <c r="YK244" s="44"/>
      <c r="YL244" s="44"/>
      <c r="YM244" s="44"/>
      <c r="YN244" s="44"/>
      <c r="YO244" s="44"/>
      <c r="YP244" s="44"/>
      <c r="YQ244" s="44"/>
      <c r="YR244" s="44"/>
      <c r="YS244" s="44"/>
      <c r="YT244" s="44"/>
      <c r="YU244" s="44"/>
      <c r="YV244" s="44"/>
      <c r="YW244" s="44"/>
      <c r="YX244" s="44"/>
      <c r="YY244" s="44"/>
      <c r="YZ244" s="44"/>
      <c r="ZA244" s="44"/>
      <c r="ZB244" s="44"/>
      <c r="ZC244" s="44"/>
      <c r="ZD244" s="44"/>
      <c r="ZE244" s="44"/>
      <c r="ZF244" s="44"/>
      <c r="ZG244" s="44"/>
      <c r="ZH244" s="44"/>
      <c r="ZI244" s="44"/>
      <c r="ZJ244" s="44"/>
      <c r="ZK244" s="44"/>
      <c r="ZL244" s="44"/>
      <c r="ZM244" s="44"/>
      <c r="ZN244" s="44"/>
      <c r="ZO244" s="44"/>
      <c r="ZP244" s="44"/>
      <c r="ZQ244" s="44"/>
      <c r="ZR244" s="44"/>
      <c r="ZS244" s="44"/>
      <c r="ZT244" s="44"/>
      <c r="ZU244" s="44"/>
      <c r="ZV244" s="44"/>
      <c r="ZW244" s="44"/>
      <c r="ZX244" s="44"/>
      <c r="ZY244" s="44"/>
      <c r="ZZ244" s="44"/>
      <c r="AAA244" s="44"/>
      <c r="AAB244" s="44"/>
      <c r="AAC244" s="44"/>
      <c r="AAD244" s="44"/>
      <c r="AAE244" s="44"/>
      <c r="AAF244" s="44"/>
      <c r="AAG244" s="44"/>
      <c r="AAH244" s="44"/>
      <c r="AAI244" s="44"/>
      <c r="AAJ244" s="44"/>
      <c r="AAK244" s="44"/>
      <c r="AAL244" s="44"/>
      <c r="AAM244" s="44"/>
      <c r="AAN244" s="44"/>
      <c r="AAO244" s="44"/>
      <c r="AAP244" s="44"/>
      <c r="AAQ244" s="44"/>
      <c r="AAR244" s="44"/>
      <c r="AAS244" s="44"/>
      <c r="AAT244" s="44"/>
      <c r="AAU244" s="44"/>
      <c r="AAV244" s="44"/>
      <c r="AAW244" s="44"/>
      <c r="AAX244" s="44"/>
      <c r="AAY244" s="44"/>
      <c r="AAZ244" s="44"/>
      <c r="ABA244" s="44"/>
      <c r="ABB244" s="44"/>
    </row>
    <row r="245" spans="1:731" s="6" customFormat="1" ht="37.5" customHeight="1" x14ac:dyDescent="0.2">
      <c r="A245" s="196" t="s">
        <v>186</v>
      </c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4"/>
      <c r="KK245" s="44"/>
      <c r="KL245" s="44"/>
      <c r="KM245" s="44"/>
      <c r="KN245" s="44"/>
      <c r="KO245" s="44"/>
      <c r="KP245" s="44"/>
      <c r="KQ245" s="44"/>
      <c r="KR245" s="44"/>
      <c r="KS245" s="44"/>
      <c r="KT245" s="44"/>
      <c r="KU245" s="44"/>
      <c r="KV245" s="44"/>
      <c r="KW245" s="44"/>
      <c r="KX245" s="44"/>
      <c r="KY245" s="44"/>
      <c r="KZ245" s="44"/>
      <c r="LA245" s="44"/>
      <c r="LB245" s="44"/>
      <c r="LC245" s="44"/>
      <c r="LD245" s="44"/>
      <c r="LE245" s="44"/>
      <c r="LF245" s="44"/>
      <c r="LG245" s="44"/>
      <c r="LH245" s="44"/>
      <c r="LI245" s="44"/>
      <c r="LJ245" s="44"/>
      <c r="LK245" s="44"/>
      <c r="LL245" s="44"/>
      <c r="LM245" s="44"/>
      <c r="LN245" s="44"/>
      <c r="LO245" s="44"/>
      <c r="LP245" s="44"/>
      <c r="LQ245" s="44"/>
      <c r="LR245" s="44"/>
      <c r="LS245" s="44"/>
      <c r="LT245" s="44"/>
      <c r="LU245" s="44"/>
      <c r="LV245" s="44"/>
      <c r="LW245" s="44"/>
      <c r="LX245" s="44"/>
      <c r="LY245" s="44"/>
      <c r="LZ245" s="44"/>
      <c r="MA245" s="44"/>
      <c r="MB245" s="44"/>
      <c r="MC245" s="44"/>
      <c r="MD245" s="44"/>
      <c r="ME245" s="44"/>
      <c r="MF245" s="44"/>
      <c r="MG245" s="44"/>
      <c r="MH245" s="44"/>
      <c r="MI245" s="44"/>
      <c r="MJ245" s="44"/>
      <c r="MK245" s="44"/>
      <c r="ML245" s="44"/>
      <c r="MM245" s="44"/>
      <c r="MN245" s="44"/>
      <c r="MO245" s="44"/>
      <c r="MP245" s="44"/>
      <c r="MQ245" s="44"/>
      <c r="MR245" s="44"/>
      <c r="MS245" s="44"/>
      <c r="MT245" s="44"/>
      <c r="MU245" s="44"/>
      <c r="MV245" s="44"/>
      <c r="MW245" s="44"/>
      <c r="MX245" s="44"/>
      <c r="MY245" s="44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44"/>
      <c r="OC245" s="44"/>
      <c r="OD245" s="44"/>
      <c r="OE245" s="44"/>
      <c r="OF245" s="44"/>
      <c r="OG245" s="44"/>
      <c r="OH245" s="44"/>
      <c r="OI245" s="44"/>
      <c r="OJ245" s="44"/>
      <c r="OK245" s="44"/>
      <c r="OL245" s="44"/>
      <c r="OM245" s="44"/>
      <c r="ON245" s="44"/>
      <c r="OO245" s="44"/>
      <c r="OP245" s="44"/>
      <c r="OQ245" s="44"/>
      <c r="OR245" s="44"/>
      <c r="OS245" s="44"/>
      <c r="OT245" s="44"/>
      <c r="OU245" s="44"/>
      <c r="OV245" s="44"/>
      <c r="OW245" s="44"/>
      <c r="OX245" s="44"/>
      <c r="OY245" s="44"/>
      <c r="OZ245" s="44"/>
      <c r="PA245" s="44"/>
      <c r="PB245" s="44"/>
      <c r="PC245" s="44"/>
      <c r="PD245" s="44"/>
      <c r="PE245" s="44"/>
      <c r="PF245" s="44"/>
      <c r="PG245" s="44"/>
      <c r="PH245" s="44"/>
      <c r="PI245" s="44"/>
      <c r="PJ245" s="44"/>
      <c r="PK245" s="44"/>
      <c r="PL245" s="44"/>
      <c r="PM245" s="44"/>
      <c r="PN245" s="44"/>
      <c r="PO245" s="44"/>
      <c r="PP245" s="44"/>
      <c r="PQ245" s="44"/>
      <c r="PR245" s="44"/>
      <c r="PS245" s="44"/>
      <c r="PT245" s="44"/>
      <c r="PU245" s="44"/>
      <c r="PV245" s="44"/>
      <c r="PW245" s="44"/>
      <c r="PX245" s="44"/>
      <c r="PY245" s="44"/>
      <c r="PZ245" s="44"/>
      <c r="QA245" s="44"/>
      <c r="QB245" s="44"/>
      <c r="QC245" s="44"/>
      <c r="QD245" s="44"/>
      <c r="QE245" s="44"/>
      <c r="QF245" s="44"/>
      <c r="QG245" s="44"/>
      <c r="QH245" s="44"/>
      <c r="QI245" s="44"/>
      <c r="QJ245" s="44"/>
      <c r="QK245" s="44"/>
      <c r="QL245" s="44"/>
      <c r="QM245" s="44"/>
      <c r="QN245" s="44"/>
      <c r="QO245" s="44"/>
      <c r="QP245" s="44"/>
      <c r="QQ245" s="44"/>
      <c r="QR245" s="44"/>
      <c r="QS245" s="44"/>
      <c r="QT245" s="44"/>
      <c r="QU245" s="44"/>
      <c r="QV245" s="44"/>
      <c r="QW245" s="44"/>
      <c r="QX245" s="44"/>
      <c r="QY245" s="44"/>
      <c r="QZ245" s="44"/>
      <c r="RA245" s="44"/>
      <c r="RB245" s="44"/>
      <c r="RC245" s="44"/>
      <c r="RD245" s="44"/>
      <c r="RE245" s="44"/>
      <c r="RF245" s="44"/>
      <c r="RG245" s="44"/>
      <c r="RH245" s="44"/>
      <c r="RI245" s="44"/>
      <c r="RJ245" s="44"/>
      <c r="RK245" s="44"/>
      <c r="RL245" s="44"/>
      <c r="RM245" s="44"/>
      <c r="RN245" s="44"/>
      <c r="RO245" s="44"/>
      <c r="RP245" s="44"/>
      <c r="RQ245" s="44"/>
      <c r="RR245" s="44"/>
      <c r="RS245" s="44"/>
      <c r="RT245" s="44"/>
      <c r="RU245" s="44"/>
      <c r="RV245" s="44"/>
      <c r="RW245" s="44"/>
      <c r="RX245" s="44"/>
      <c r="RY245" s="44"/>
      <c r="RZ245" s="44"/>
      <c r="SA245" s="44"/>
      <c r="SB245" s="44"/>
      <c r="SC245" s="44"/>
      <c r="SD245" s="44"/>
      <c r="SE245" s="44"/>
      <c r="SF245" s="44"/>
      <c r="SG245" s="44"/>
      <c r="SH245" s="44"/>
      <c r="SI245" s="44"/>
      <c r="SJ245" s="44"/>
      <c r="SK245" s="44"/>
      <c r="SL245" s="44"/>
      <c r="SM245" s="44"/>
      <c r="SN245" s="44"/>
      <c r="SO245" s="44"/>
      <c r="SP245" s="44"/>
      <c r="SQ245" s="44"/>
      <c r="SR245" s="44"/>
      <c r="SS245" s="44"/>
      <c r="ST245" s="44"/>
      <c r="SU245" s="44"/>
      <c r="SV245" s="44"/>
      <c r="SW245" s="44"/>
      <c r="SX245" s="44"/>
      <c r="SY245" s="44"/>
      <c r="SZ245" s="44"/>
      <c r="TA245" s="44"/>
      <c r="TB245" s="44"/>
      <c r="TC245" s="44"/>
      <c r="TD245" s="44"/>
      <c r="TE245" s="44"/>
      <c r="TF245" s="44"/>
      <c r="TG245" s="44"/>
      <c r="TH245" s="44"/>
      <c r="TI245" s="44"/>
      <c r="TJ245" s="44"/>
      <c r="TK245" s="44"/>
      <c r="TL245" s="44"/>
      <c r="TM245" s="44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4"/>
      <c r="WZ245" s="44"/>
      <c r="XA245" s="44"/>
      <c r="XB245" s="44"/>
      <c r="XC245" s="44"/>
      <c r="XD245" s="44"/>
      <c r="XE245" s="44"/>
      <c r="XF245" s="44"/>
      <c r="XG245" s="44"/>
      <c r="XH245" s="44"/>
      <c r="XI245" s="44"/>
      <c r="XJ245" s="44"/>
      <c r="XK245" s="44"/>
      <c r="XL245" s="44"/>
      <c r="XM245" s="44"/>
      <c r="XN245" s="44"/>
      <c r="XO245" s="44"/>
      <c r="XP245" s="44"/>
      <c r="XQ245" s="44"/>
      <c r="XR245" s="44"/>
      <c r="XS245" s="44"/>
      <c r="XT245" s="44"/>
      <c r="XU245" s="44"/>
      <c r="XV245" s="44"/>
      <c r="XW245" s="44"/>
      <c r="XX245" s="44"/>
      <c r="XY245" s="44"/>
      <c r="XZ245" s="44"/>
      <c r="YA245" s="44"/>
      <c r="YB245" s="44"/>
      <c r="YC245" s="44"/>
      <c r="YD245" s="44"/>
      <c r="YE245" s="44"/>
      <c r="YF245" s="44"/>
      <c r="YG245" s="44"/>
      <c r="YH245" s="44"/>
      <c r="YI245" s="44"/>
      <c r="YJ245" s="44"/>
      <c r="YK245" s="44"/>
      <c r="YL245" s="44"/>
      <c r="YM245" s="44"/>
      <c r="YN245" s="44"/>
      <c r="YO245" s="44"/>
      <c r="YP245" s="44"/>
      <c r="YQ245" s="44"/>
      <c r="YR245" s="44"/>
      <c r="YS245" s="44"/>
      <c r="YT245" s="44"/>
      <c r="YU245" s="44"/>
      <c r="YV245" s="44"/>
      <c r="YW245" s="44"/>
      <c r="YX245" s="44"/>
      <c r="YY245" s="44"/>
      <c r="YZ245" s="44"/>
      <c r="ZA245" s="44"/>
      <c r="ZB245" s="44"/>
      <c r="ZC245" s="44"/>
      <c r="ZD245" s="44"/>
      <c r="ZE245" s="44"/>
      <c r="ZF245" s="44"/>
      <c r="ZG245" s="44"/>
      <c r="ZH245" s="44"/>
      <c r="ZI245" s="44"/>
      <c r="ZJ245" s="44"/>
      <c r="ZK245" s="44"/>
      <c r="ZL245" s="44"/>
      <c r="ZM245" s="44"/>
      <c r="ZN245" s="44"/>
      <c r="ZO245" s="44"/>
      <c r="ZP245" s="44"/>
      <c r="ZQ245" s="44"/>
      <c r="ZR245" s="44"/>
      <c r="ZS245" s="44"/>
      <c r="ZT245" s="44"/>
      <c r="ZU245" s="44"/>
      <c r="ZV245" s="44"/>
      <c r="ZW245" s="44"/>
      <c r="ZX245" s="44"/>
      <c r="ZY245" s="44"/>
      <c r="ZZ245" s="44"/>
      <c r="AAA245" s="44"/>
      <c r="AAB245" s="44"/>
      <c r="AAC245" s="44"/>
      <c r="AAD245" s="44"/>
      <c r="AAE245" s="44"/>
      <c r="AAF245" s="44"/>
      <c r="AAG245" s="44"/>
      <c r="AAH245" s="44"/>
      <c r="AAI245" s="44"/>
      <c r="AAJ245" s="44"/>
      <c r="AAK245" s="44"/>
      <c r="AAL245" s="44"/>
      <c r="AAM245" s="44"/>
      <c r="AAN245" s="44"/>
      <c r="AAO245" s="44"/>
      <c r="AAP245" s="44"/>
      <c r="AAQ245" s="44"/>
      <c r="AAR245" s="44"/>
      <c r="AAS245" s="44"/>
      <c r="AAT245" s="44"/>
      <c r="AAU245" s="44"/>
      <c r="AAV245" s="44"/>
      <c r="AAW245" s="44"/>
      <c r="AAX245" s="44"/>
      <c r="AAY245" s="44"/>
      <c r="AAZ245" s="44"/>
      <c r="ABA245" s="44"/>
      <c r="ABB245" s="44"/>
      <c r="ABC245" s="42"/>
    </row>
    <row r="246" spans="1:731" s="6" customFormat="1" ht="30.75" customHeight="1" x14ac:dyDescent="0.2">
      <c r="A246" s="195" t="s">
        <v>159</v>
      </c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4"/>
      <c r="KK246" s="44"/>
      <c r="KL246" s="44"/>
      <c r="KM246" s="44"/>
      <c r="KN246" s="44"/>
      <c r="KO246" s="44"/>
      <c r="KP246" s="44"/>
      <c r="KQ246" s="44"/>
      <c r="KR246" s="44"/>
      <c r="KS246" s="44"/>
      <c r="KT246" s="44"/>
      <c r="KU246" s="44"/>
      <c r="KV246" s="44"/>
      <c r="KW246" s="44"/>
      <c r="KX246" s="44"/>
      <c r="KY246" s="44"/>
      <c r="KZ246" s="44"/>
      <c r="LA246" s="44"/>
      <c r="LB246" s="44"/>
      <c r="LC246" s="44"/>
      <c r="LD246" s="44"/>
      <c r="LE246" s="44"/>
      <c r="LF246" s="44"/>
      <c r="LG246" s="44"/>
      <c r="LH246" s="44"/>
      <c r="LI246" s="44"/>
      <c r="LJ246" s="44"/>
      <c r="LK246" s="44"/>
      <c r="LL246" s="44"/>
      <c r="LM246" s="44"/>
      <c r="LN246" s="44"/>
      <c r="LO246" s="44"/>
      <c r="LP246" s="44"/>
      <c r="LQ246" s="44"/>
      <c r="LR246" s="44"/>
      <c r="LS246" s="44"/>
      <c r="LT246" s="44"/>
      <c r="LU246" s="44"/>
      <c r="LV246" s="44"/>
      <c r="LW246" s="44"/>
      <c r="LX246" s="44"/>
      <c r="LY246" s="44"/>
      <c r="LZ246" s="44"/>
      <c r="MA246" s="44"/>
      <c r="MB246" s="44"/>
      <c r="MC246" s="44"/>
      <c r="MD246" s="44"/>
      <c r="ME246" s="44"/>
      <c r="MF246" s="44"/>
      <c r="MG246" s="44"/>
      <c r="MH246" s="44"/>
      <c r="MI246" s="44"/>
      <c r="MJ246" s="44"/>
      <c r="MK246" s="44"/>
      <c r="ML246" s="44"/>
      <c r="MM246" s="44"/>
      <c r="MN246" s="44"/>
      <c r="MO246" s="44"/>
      <c r="MP246" s="44"/>
      <c r="MQ246" s="44"/>
      <c r="MR246" s="44"/>
      <c r="MS246" s="44"/>
      <c r="MT246" s="44"/>
      <c r="MU246" s="44"/>
      <c r="MV246" s="44"/>
      <c r="MW246" s="44"/>
      <c r="MX246" s="44"/>
      <c r="MY246" s="44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44"/>
      <c r="NZ246" s="44"/>
      <c r="OA246" s="44"/>
      <c r="OB246" s="44"/>
      <c r="OC246" s="44"/>
      <c r="OD246" s="44"/>
      <c r="OE246" s="44"/>
      <c r="OF246" s="44"/>
      <c r="OG246" s="44"/>
      <c r="OH246" s="44"/>
      <c r="OI246" s="44"/>
      <c r="OJ246" s="44"/>
      <c r="OK246" s="44"/>
      <c r="OL246" s="44"/>
      <c r="OM246" s="44"/>
      <c r="ON246" s="44"/>
      <c r="OO246" s="44"/>
      <c r="OP246" s="44"/>
      <c r="OQ246" s="44"/>
      <c r="OR246" s="44"/>
      <c r="OS246" s="44"/>
      <c r="OT246" s="44"/>
      <c r="OU246" s="44"/>
      <c r="OV246" s="44"/>
      <c r="OW246" s="44"/>
      <c r="OX246" s="44"/>
      <c r="OY246" s="44"/>
      <c r="OZ246" s="44"/>
      <c r="PA246" s="44"/>
      <c r="PB246" s="44"/>
      <c r="PC246" s="44"/>
      <c r="PD246" s="44"/>
      <c r="PE246" s="44"/>
      <c r="PF246" s="44"/>
      <c r="PG246" s="44"/>
      <c r="PH246" s="44"/>
      <c r="PI246" s="44"/>
      <c r="PJ246" s="44"/>
      <c r="PK246" s="44"/>
      <c r="PL246" s="44"/>
      <c r="PM246" s="44"/>
      <c r="PN246" s="44"/>
      <c r="PO246" s="44"/>
      <c r="PP246" s="44"/>
      <c r="PQ246" s="44"/>
      <c r="PR246" s="44"/>
      <c r="PS246" s="44"/>
      <c r="PT246" s="44"/>
      <c r="PU246" s="44"/>
      <c r="PV246" s="44"/>
      <c r="PW246" s="44"/>
      <c r="PX246" s="44"/>
      <c r="PY246" s="44"/>
      <c r="PZ246" s="44"/>
      <c r="QA246" s="44"/>
      <c r="QB246" s="44"/>
      <c r="QC246" s="44"/>
      <c r="QD246" s="44"/>
      <c r="QE246" s="44"/>
      <c r="QF246" s="44"/>
      <c r="QG246" s="44"/>
      <c r="QH246" s="44"/>
      <c r="QI246" s="44"/>
      <c r="QJ246" s="44"/>
      <c r="QK246" s="44"/>
      <c r="QL246" s="44"/>
      <c r="QM246" s="44"/>
      <c r="QN246" s="44"/>
      <c r="QO246" s="44"/>
      <c r="QP246" s="44"/>
      <c r="QQ246" s="44"/>
      <c r="QR246" s="44"/>
      <c r="QS246" s="44"/>
      <c r="QT246" s="44"/>
      <c r="QU246" s="44"/>
      <c r="QV246" s="44"/>
      <c r="QW246" s="44"/>
      <c r="QX246" s="44"/>
      <c r="QY246" s="44"/>
      <c r="QZ246" s="44"/>
      <c r="RA246" s="44"/>
      <c r="RB246" s="44"/>
      <c r="RC246" s="44"/>
      <c r="RD246" s="44"/>
      <c r="RE246" s="44"/>
      <c r="RF246" s="44"/>
      <c r="RG246" s="44"/>
      <c r="RH246" s="44"/>
      <c r="RI246" s="44"/>
      <c r="RJ246" s="44"/>
      <c r="RK246" s="44"/>
      <c r="RL246" s="44"/>
      <c r="RM246" s="44"/>
      <c r="RN246" s="44"/>
      <c r="RO246" s="44"/>
      <c r="RP246" s="44"/>
      <c r="RQ246" s="44"/>
      <c r="RR246" s="44"/>
      <c r="RS246" s="44"/>
      <c r="RT246" s="44"/>
      <c r="RU246" s="44"/>
      <c r="RV246" s="44"/>
      <c r="RW246" s="44"/>
      <c r="RX246" s="44"/>
      <c r="RY246" s="44"/>
      <c r="RZ246" s="44"/>
      <c r="SA246" s="44"/>
      <c r="SB246" s="44"/>
      <c r="SC246" s="44"/>
      <c r="SD246" s="44"/>
      <c r="SE246" s="44"/>
      <c r="SF246" s="44"/>
      <c r="SG246" s="44"/>
      <c r="SH246" s="44"/>
      <c r="SI246" s="44"/>
      <c r="SJ246" s="44"/>
      <c r="SK246" s="44"/>
      <c r="SL246" s="44"/>
      <c r="SM246" s="44"/>
      <c r="SN246" s="44"/>
      <c r="SO246" s="44"/>
      <c r="SP246" s="44"/>
      <c r="SQ246" s="44"/>
      <c r="SR246" s="44"/>
      <c r="SS246" s="44"/>
      <c r="ST246" s="44"/>
      <c r="SU246" s="44"/>
      <c r="SV246" s="44"/>
      <c r="SW246" s="44"/>
      <c r="SX246" s="44"/>
      <c r="SY246" s="44"/>
      <c r="SZ246" s="44"/>
      <c r="TA246" s="44"/>
      <c r="TB246" s="44"/>
      <c r="TC246" s="44"/>
      <c r="TD246" s="44"/>
      <c r="TE246" s="44"/>
      <c r="TF246" s="44"/>
      <c r="TG246" s="44"/>
      <c r="TH246" s="44"/>
      <c r="TI246" s="44"/>
      <c r="TJ246" s="44"/>
      <c r="TK246" s="44"/>
      <c r="TL246" s="44"/>
      <c r="TM246" s="44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4"/>
      <c r="WZ246" s="44"/>
      <c r="XA246" s="44"/>
      <c r="XB246" s="44"/>
      <c r="XC246" s="44"/>
      <c r="XD246" s="44"/>
      <c r="XE246" s="44"/>
      <c r="XF246" s="44"/>
      <c r="XG246" s="44"/>
      <c r="XH246" s="44"/>
      <c r="XI246" s="44"/>
      <c r="XJ246" s="44"/>
      <c r="XK246" s="44"/>
      <c r="XL246" s="44"/>
      <c r="XM246" s="44"/>
      <c r="XN246" s="44"/>
      <c r="XO246" s="44"/>
      <c r="XP246" s="44"/>
      <c r="XQ246" s="44"/>
      <c r="XR246" s="44"/>
      <c r="XS246" s="44"/>
      <c r="XT246" s="44"/>
      <c r="XU246" s="44"/>
      <c r="XV246" s="44"/>
      <c r="XW246" s="44"/>
      <c r="XX246" s="44"/>
      <c r="XY246" s="44"/>
      <c r="XZ246" s="44"/>
      <c r="YA246" s="44"/>
      <c r="YB246" s="44"/>
      <c r="YC246" s="44"/>
      <c r="YD246" s="44"/>
      <c r="YE246" s="44"/>
      <c r="YF246" s="44"/>
      <c r="YG246" s="44"/>
      <c r="YH246" s="44"/>
      <c r="YI246" s="44"/>
      <c r="YJ246" s="44"/>
      <c r="YK246" s="44"/>
      <c r="YL246" s="44"/>
      <c r="YM246" s="44"/>
      <c r="YN246" s="44"/>
      <c r="YO246" s="44"/>
      <c r="YP246" s="44"/>
      <c r="YQ246" s="44"/>
      <c r="YR246" s="44"/>
      <c r="YS246" s="44"/>
      <c r="YT246" s="44"/>
      <c r="YU246" s="44"/>
      <c r="YV246" s="44"/>
      <c r="YW246" s="44"/>
      <c r="YX246" s="44"/>
      <c r="YY246" s="44"/>
      <c r="YZ246" s="44"/>
      <c r="ZA246" s="44"/>
      <c r="ZB246" s="44"/>
      <c r="ZC246" s="44"/>
      <c r="ZD246" s="44"/>
      <c r="ZE246" s="44"/>
      <c r="ZF246" s="44"/>
      <c r="ZG246" s="44"/>
      <c r="ZH246" s="44"/>
      <c r="ZI246" s="44"/>
      <c r="ZJ246" s="44"/>
      <c r="ZK246" s="44"/>
      <c r="ZL246" s="44"/>
      <c r="ZM246" s="44"/>
      <c r="ZN246" s="44"/>
      <c r="ZO246" s="44"/>
      <c r="ZP246" s="44"/>
      <c r="ZQ246" s="44"/>
      <c r="ZR246" s="44"/>
      <c r="ZS246" s="44"/>
      <c r="ZT246" s="44"/>
      <c r="ZU246" s="44"/>
      <c r="ZV246" s="44"/>
      <c r="ZW246" s="44"/>
      <c r="ZX246" s="44"/>
      <c r="ZY246" s="44"/>
      <c r="ZZ246" s="44"/>
      <c r="AAA246" s="44"/>
      <c r="AAB246" s="44"/>
      <c r="AAC246" s="44"/>
      <c r="AAD246" s="44"/>
      <c r="AAE246" s="44"/>
      <c r="AAF246" s="44"/>
      <c r="AAG246" s="44"/>
      <c r="AAH246" s="44"/>
      <c r="AAI246" s="44"/>
      <c r="AAJ246" s="44"/>
      <c r="AAK246" s="44"/>
      <c r="AAL246" s="44"/>
      <c r="AAM246" s="44"/>
      <c r="AAN246" s="44"/>
      <c r="AAO246" s="44"/>
      <c r="AAP246" s="44"/>
      <c r="AAQ246" s="44"/>
      <c r="AAR246" s="44"/>
      <c r="AAS246" s="44"/>
      <c r="AAT246" s="44"/>
      <c r="AAU246" s="44"/>
      <c r="AAV246" s="44"/>
      <c r="AAW246" s="44"/>
      <c r="AAX246" s="44"/>
      <c r="AAY246" s="44"/>
      <c r="AAZ246" s="44"/>
      <c r="ABA246" s="44"/>
      <c r="ABB246" s="44"/>
      <c r="ABC246" s="42"/>
    </row>
    <row r="247" spans="1:731" s="6" customFormat="1" ht="66" customHeight="1" x14ac:dyDescent="0.2">
      <c r="A247" s="195" t="s">
        <v>160</v>
      </c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4"/>
      <c r="KK247" s="44"/>
      <c r="KL247" s="44"/>
      <c r="KM247" s="44"/>
      <c r="KN247" s="44"/>
      <c r="KO247" s="44"/>
      <c r="KP247" s="44"/>
      <c r="KQ247" s="44"/>
      <c r="KR247" s="44"/>
      <c r="KS247" s="44"/>
      <c r="KT247" s="44"/>
      <c r="KU247" s="44"/>
      <c r="KV247" s="44"/>
      <c r="KW247" s="44"/>
      <c r="KX247" s="44"/>
      <c r="KY247" s="44"/>
      <c r="KZ247" s="44"/>
      <c r="LA247" s="44"/>
      <c r="LB247" s="44"/>
      <c r="LC247" s="44"/>
      <c r="LD247" s="44"/>
      <c r="LE247" s="44"/>
      <c r="LF247" s="44"/>
      <c r="LG247" s="44"/>
      <c r="LH247" s="44"/>
      <c r="LI247" s="44"/>
      <c r="LJ247" s="44"/>
      <c r="LK247" s="44"/>
      <c r="LL247" s="44"/>
      <c r="LM247" s="44"/>
      <c r="LN247" s="44"/>
      <c r="LO247" s="44"/>
      <c r="LP247" s="44"/>
      <c r="LQ247" s="44"/>
      <c r="LR247" s="44"/>
      <c r="LS247" s="44"/>
      <c r="LT247" s="44"/>
      <c r="LU247" s="44"/>
      <c r="LV247" s="44"/>
      <c r="LW247" s="44"/>
      <c r="LX247" s="44"/>
      <c r="LY247" s="44"/>
      <c r="LZ247" s="44"/>
      <c r="MA247" s="44"/>
      <c r="MB247" s="44"/>
      <c r="MC247" s="44"/>
      <c r="MD247" s="44"/>
      <c r="ME247" s="44"/>
      <c r="MF247" s="44"/>
      <c r="MG247" s="44"/>
      <c r="MH247" s="44"/>
      <c r="MI247" s="44"/>
      <c r="MJ247" s="44"/>
      <c r="MK247" s="44"/>
      <c r="ML247" s="44"/>
      <c r="MM247" s="44"/>
      <c r="MN247" s="44"/>
      <c r="MO247" s="44"/>
      <c r="MP247" s="44"/>
      <c r="MQ247" s="44"/>
      <c r="MR247" s="44"/>
      <c r="MS247" s="44"/>
      <c r="MT247" s="44"/>
      <c r="MU247" s="44"/>
      <c r="MV247" s="44"/>
      <c r="MW247" s="44"/>
      <c r="MX247" s="44"/>
      <c r="MY247" s="44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44"/>
      <c r="NZ247" s="44"/>
      <c r="OA247" s="44"/>
      <c r="OB247" s="44"/>
      <c r="OC247" s="44"/>
      <c r="OD247" s="44"/>
      <c r="OE247" s="44"/>
      <c r="OF247" s="44"/>
      <c r="OG247" s="44"/>
      <c r="OH247" s="44"/>
      <c r="OI247" s="44"/>
      <c r="OJ247" s="44"/>
      <c r="OK247" s="44"/>
      <c r="OL247" s="44"/>
      <c r="OM247" s="44"/>
      <c r="ON247" s="44"/>
      <c r="OO247" s="44"/>
      <c r="OP247" s="44"/>
      <c r="OQ247" s="44"/>
      <c r="OR247" s="44"/>
      <c r="OS247" s="44"/>
      <c r="OT247" s="44"/>
      <c r="OU247" s="44"/>
      <c r="OV247" s="44"/>
      <c r="OW247" s="44"/>
      <c r="OX247" s="44"/>
      <c r="OY247" s="44"/>
      <c r="OZ247" s="44"/>
      <c r="PA247" s="44"/>
      <c r="PB247" s="44"/>
      <c r="PC247" s="44"/>
      <c r="PD247" s="44"/>
      <c r="PE247" s="44"/>
      <c r="PF247" s="44"/>
      <c r="PG247" s="44"/>
      <c r="PH247" s="44"/>
      <c r="PI247" s="44"/>
      <c r="PJ247" s="44"/>
      <c r="PK247" s="44"/>
      <c r="PL247" s="44"/>
      <c r="PM247" s="44"/>
      <c r="PN247" s="44"/>
      <c r="PO247" s="44"/>
      <c r="PP247" s="44"/>
      <c r="PQ247" s="44"/>
      <c r="PR247" s="44"/>
      <c r="PS247" s="44"/>
      <c r="PT247" s="44"/>
      <c r="PU247" s="44"/>
      <c r="PV247" s="44"/>
      <c r="PW247" s="44"/>
      <c r="PX247" s="44"/>
      <c r="PY247" s="44"/>
      <c r="PZ247" s="44"/>
      <c r="QA247" s="44"/>
      <c r="QB247" s="44"/>
      <c r="QC247" s="44"/>
      <c r="QD247" s="44"/>
      <c r="QE247" s="44"/>
      <c r="QF247" s="44"/>
      <c r="QG247" s="44"/>
      <c r="QH247" s="44"/>
      <c r="QI247" s="44"/>
      <c r="QJ247" s="44"/>
      <c r="QK247" s="44"/>
      <c r="QL247" s="44"/>
      <c r="QM247" s="44"/>
      <c r="QN247" s="44"/>
      <c r="QO247" s="44"/>
      <c r="QP247" s="44"/>
      <c r="QQ247" s="44"/>
      <c r="QR247" s="44"/>
      <c r="QS247" s="44"/>
      <c r="QT247" s="44"/>
      <c r="QU247" s="44"/>
      <c r="QV247" s="44"/>
      <c r="QW247" s="44"/>
      <c r="QX247" s="44"/>
      <c r="QY247" s="44"/>
      <c r="QZ247" s="44"/>
      <c r="RA247" s="44"/>
      <c r="RB247" s="44"/>
      <c r="RC247" s="44"/>
      <c r="RD247" s="44"/>
      <c r="RE247" s="44"/>
      <c r="RF247" s="44"/>
      <c r="RG247" s="44"/>
      <c r="RH247" s="44"/>
      <c r="RI247" s="44"/>
      <c r="RJ247" s="44"/>
      <c r="RK247" s="44"/>
      <c r="RL247" s="44"/>
      <c r="RM247" s="44"/>
      <c r="RN247" s="44"/>
      <c r="RO247" s="44"/>
      <c r="RP247" s="44"/>
      <c r="RQ247" s="44"/>
      <c r="RR247" s="44"/>
      <c r="RS247" s="44"/>
      <c r="RT247" s="44"/>
      <c r="RU247" s="44"/>
      <c r="RV247" s="44"/>
      <c r="RW247" s="44"/>
      <c r="RX247" s="44"/>
      <c r="RY247" s="44"/>
      <c r="RZ247" s="44"/>
      <c r="SA247" s="44"/>
      <c r="SB247" s="44"/>
      <c r="SC247" s="44"/>
      <c r="SD247" s="44"/>
      <c r="SE247" s="44"/>
      <c r="SF247" s="44"/>
      <c r="SG247" s="44"/>
      <c r="SH247" s="44"/>
      <c r="SI247" s="44"/>
      <c r="SJ247" s="44"/>
      <c r="SK247" s="44"/>
      <c r="SL247" s="44"/>
      <c r="SM247" s="44"/>
      <c r="SN247" s="44"/>
      <c r="SO247" s="44"/>
      <c r="SP247" s="44"/>
      <c r="SQ247" s="44"/>
      <c r="SR247" s="44"/>
      <c r="SS247" s="44"/>
      <c r="ST247" s="44"/>
      <c r="SU247" s="44"/>
      <c r="SV247" s="44"/>
      <c r="SW247" s="44"/>
      <c r="SX247" s="44"/>
      <c r="SY247" s="44"/>
      <c r="SZ247" s="44"/>
      <c r="TA247" s="44"/>
      <c r="TB247" s="44"/>
      <c r="TC247" s="44"/>
      <c r="TD247" s="44"/>
      <c r="TE247" s="44"/>
      <c r="TF247" s="44"/>
      <c r="TG247" s="44"/>
      <c r="TH247" s="44"/>
      <c r="TI247" s="44"/>
      <c r="TJ247" s="44"/>
      <c r="TK247" s="44"/>
      <c r="TL247" s="44"/>
      <c r="TM247" s="44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4"/>
      <c r="WZ247" s="44"/>
      <c r="XA247" s="44"/>
      <c r="XB247" s="44"/>
      <c r="XC247" s="44"/>
      <c r="XD247" s="44"/>
      <c r="XE247" s="44"/>
      <c r="XF247" s="44"/>
      <c r="XG247" s="44"/>
      <c r="XH247" s="44"/>
      <c r="XI247" s="44"/>
      <c r="XJ247" s="44"/>
      <c r="XK247" s="44"/>
      <c r="XL247" s="44"/>
      <c r="XM247" s="44"/>
      <c r="XN247" s="44"/>
      <c r="XO247" s="44"/>
      <c r="XP247" s="44"/>
      <c r="XQ247" s="44"/>
      <c r="XR247" s="44"/>
      <c r="XS247" s="44"/>
      <c r="XT247" s="44"/>
      <c r="XU247" s="44"/>
      <c r="XV247" s="44"/>
      <c r="XW247" s="44"/>
      <c r="XX247" s="44"/>
      <c r="XY247" s="44"/>
      <c r="XZ247" s="44"/>
      <c r="YA247" s="44"/>
      <c r="YB247" s="44"/>
      <c r="YC247" s="44"/>
      <c r="YD247" s="44"/>
      <c r="YE247" s="44"/>
      <c r="YF247" s="44"/>
      <c r="YG247" s="44"/>
      <c r="YH247" s="44"/>
      <c r="YI247" s="44"/>
      <c r="YJ247" s="44"/>
      <c r="YK247" s="44"/>
      <c r="YL247" s="44"/>
      <c r="YM247" s="44"/>
      <c r="YN247" s="44"/>
      <c r="YO247" s="44"/>
      <c r="YP247" s="44"/>
      <c r="YQ247" s="44"/>
      <c r="YR247" s="44"/>
      <c r="YS247" s="44"/>
      <c r="YT247" s="44"/>
      <c r="YU247" s="44"/>
      <c r="YV247" s="44"/>
      <c r="YW247" s="44"/>
      <c r="YX247" s="44"/>
      <c r="YY247" s="44"/>
      <c r="YZ247" s="44"/>
      <c r="ZA247" s="44"/>
      <c r="ZB247" s="44"/>
      <c r="ZC247" s="44"/>
      <c r="ZD247" s="44"/>
      <c r="ZE247" s="44"/>
      <c r="ZF247" s="44"/>
      <c r="ZG247" s="44"/>
      <c r="ZH247" s="44"/>
      <c r="ZI247" s="44"/>
      <c r="ZJ247" s="44"/>
      <c r="ZK247" s="44"/>
      <c r="ZL247" s="44"/>
      <c r="ZM247" s="44"/>
      <c r="ZN247" s="44"/>
      <c r="ZO247" s="44"/>
      <c r="ZP247" s="44"/>
      <c r="ZQ247" s="44"/>
      <c r="ZR247" s="44"/>
      <c r="ZS247" s="44"/>
      <c r="ZT247" s="44"/>
      <c r="ZU247" s="44"/>
      <c r="ZV247" s="44"/>
      <c r="ZW247" s="44"/>
      <c r="ZX247" s="44"/>
      <c r="ZY247" s="44"/>
      <c r="ZZ247" s="44"/>
      <c r="AAA247" s="44"/>
      <c r="AAB247" s="44"/>
      <c r="AAC247" s="44"/>
      <c r="AAD247" s="44"/>
      <c r="AAE247" s="44"/>
      <c r="AAF247" s="44"/>
      <c r="AAG247" s="44"/>
      <c r="AAH247" s="44"/>
      <c r="AAI247" s="44"/>
      <c r="AAJ247" s="44"/>
      <c r="AAK247" s="44"/>
      <c r="AAL247" s="44"/>
      <c r="AAM247" s="44"/>
      <c r="AAN247" s="44"/>
      <c r="AAO247" s="44"/>
      <c r="AAP247" s="44"/>
      <c r="AAQ247" s="44"/>
      <c r="AAR247" s="44"/>
      <c r="AAS247" s="44"/>
      <c r="AAT247" s="44"/>
      <c r="AAU247" s="44"/>
      <c r="AAV247" s="44"/>
      <c r="AAW247" s="44"/>
      <c r="AAX247" s="44"/>
      <c r="AAY247" s="44"/>
      <c r="AAZ247" s="44"/>
      <c r="ABA247" s="44"/>
      <c r="ABB247" s="44"/>
      <c r="ABC247" s="42"/>
    </row>
    <row r="248" spans="1:731" ht="103.5" customHeight="1" x14ac:dyDescent="0.2">
      <c r="A248" s="194" t="s">
        <v>161</v>
      </c>
      <c r="B248" s="194" t="s">
        <v>162</v>
      </c>
      <c r="C248" s="19">
        <f>C249+C250</f>
        <v>8879.6</v>
      </c>
      <c r="D248" s="19">
        <f t="shared" ref="D248:N248" si="37">D249+D250</f>
        <v>0</v>
      </c>
      <c r="E248" s="19">
        <f t="shared" si="37"/>
        <v>11987.5</v>
      </c>
      <c r="F248" s="19">
        <f t="shared" si="37"/>
        <v>0</v>
      </c>
      <c r="G248" s="19">
        <f t="shared" si="37"/>
        <v>4013.2</v>
      </c>
      <c r="H248" s="19"/>
      <c r="I248" s="19"/>
      <c r="J248" s="19">
        <f t="shared" si="37"/>
        <v>0</v>
      </c>
      <c r="K248" s="19"/>
      <c r="L248" s="19">
        <f t="shared" si="37"/>
        <v>0</v>
      </c>
      <c r="M248" s="19">
        <f t="shared" si="37"/>
        <v>0</v>
      </c>
      <c r="N248" s="19">
        <f t="shared" si="37"/>
        <v>0</v>
      </c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4"/>
      <c r="KK248" s="44"/>
      <c r="KL248" s="44"/>
      <c r="KM248" s="44"/>
      <c r="KN248" s="44"/>
      <c r="KO248" s="44"/>
      <c r="KP248" s="44"/>
      <c r="KQ248" s="44"/>
      <c r="KR248" s="44"/>
      <c r="KS248" s="44"/>
      <c r="KT248" s="44"/>
      <c r="KU248" s="44"/>
      <c r="KV248" s="44"/>
      <c r="KW248" s="44"/>
      <c r="KX248" s="44"/>
      <c r="KY248" s="44"/>
      <c r="KZ248" s="44"/>
      <c r="LA248" s="44"/>
      <c r="LB248" s="44"/>
      <c r="LC248" s="44"/>
      <c r="LD248" s="44"/>
      <c r="LE248" s="44"/>
      <c r="LF248" s="44"/>
      <c r="LG248" s="44"/>
      <c r="LH248" s="44"/>
      <c r="LI248" s="44"/>
      <c r="LJ248" s="44"/>
      <c r="LK248" s="44"/>
      <c r="LL248" s="44"/>
      <c r="LM248" s="44"/>
      <c r="LN248" s="44"/>
      <c r="LO248" s="44"/>
      <c r="LP248" s="44"/>
      <c r="LQ248" s="44"/>
      <c r="LR248" s="44"/>
      <c r="LS248" s="44"/>
      <c r="LT248" s="44"/>
      <c r="LU248" s="44"/>
      <c r="LV248" s="44"/>
      <c r="LW248" s="44"/>
      <c r="LX248" s="44"/>
      <c r="LY248" s="44"/>
      <c r="LZ248" s="44"/>
      <c r="MA248" s="44"/>
      <c r="MB248" s="44"/>
      <c r="MC248" s="44"/>
      <c r="MD248" s="44"/>
      <c r="ME248" s="44"/>
      <c r="MF248" s="44"/>
      <c r="MG248" s="44"/>
      <c r="MH248" s="44"/>
      <c r="MI248" s="44"/>
      <c r="MJ248" s="44"/>
      <c r="MK248" s="44"/>
      <c r="ML248" s="44"/>
      <c r="MM248" s="44"/>
      <c r="MN248" s="44"/>
      <c r="MO248" s="44"/>
      <c r="MP248" s="44"/>
      <c r="MQ248" s="44"/>
      <c r="MR248" s="44"/>
      <c r="MS248" s="44"/>
      <c r="MT248" s="44"/>
      <c r="MU248" s="44"/>
      <c r="MV248" s="44"/>
      <c r="MW248" s="44"/>
      <c r="MX248" s="44"/>
      <c r="MY248" s="44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44"/>
      <c r="NZ248" s="44"/>
      <c r="OA248" s="44"/>
      <c r="OB248" s="44"/>
      <c r="OC248" s="44"/>
      <c r="OD248" s="44"/>
      <c r="OE248" s="44"/>
      <c r="OF248" s="44"/>
      <c r="OG248" s="44"/>
      <c r="OH248" s="44"/>
      <c r="OI248" s="44"/>
      <c r="OJ248" s="44"/>
      <c r="OK248" s="44"/>
      <c r="OL248" s="44"/>
      <c r="OM248" s="44"/>
      <c r="ON248" s="44"/>
      <c r="OO248" s="44"/>
      <c r="OP248" s="44"/>
      <c r="OQ248" s="44"/>
      <c r="OR248" s="44"/>
      <c r="OS248" s="44"/>
      <c r="OT248" s="44"/>
      <c r="OU248" s="44"/>
      <c r="OV248" s="44"/>
      <c r="OW248" s="44"/>
      <c r="OX248" s="44"/>
      <c r="OY248" s="44"/>
      <c r="OZ248" s="44"/>
      <c r="PA248" s="44"/>
      <c r="PB248" s="44"/>
      <c r="PC248" s="44"/>
      <c r="PD248" s="44"/>
      <c r="PE248" s="44"/>
      <c r="PF248" s="44"/>
      <c r="PG248" s="44"/>
      <c r="PH248" s="44"/>
      <c r="PI248" s="44"/>
      <c r="PJ248" s="44"/>
      <c r="PK248" s="44"/>
      <c r="PL248" s="44"/>
      <c r="PM248" s="44"/>
      <c r="PN248" s="44"/>
      <c r="PO248" s="44"/>
      <c r="PP248" s="44"/>
      <c r="PQ248" s="44"/>
      <c r="PR248" s="44"/>
      <c r="PS248" s="44"/>
      <c r="PT248" s="44"/>
      <c r="PU248" s="44"/>
      <c r="PV248" s="44"/>
      <c r="PW248" s="44"/>
      <c r="PX248" s="44"/>
      <c r="PY248" s="44"/>
      <c r="PZ248" s="44"/>
      <c r="QA248" s="44"/>
      <c r="QB248" s="44"/>
      <c r="QC248" s="44"/>
      <c r="QD248" s="44"/>
      <c r="QE248" s="44"/>
      <c r="QF248" s="44"/>
      <c r="QG248" s="44"/>
      <c r="QH248" s="44"/>
      <c r="QI248" s="44"/>
      <c r="QJ248" s="44"/>
      <c r="QK248" s="44"/>
      <c r="QL248" s="44"/>
      <c r="QM248" s="44"/>
      <c r="QN248" s="44"/>
      <c r="QO248" s="44"/>
      <c r="QP248" s="44"/>
      <c r="QQ248" s="44"/>
      <c r="QR248" s="44"/>
      <c r="QS248" s="44"/>
      <c r="QT248" s="44"/>
      <c r="QU248" s="44"/>
      <c r="QV248" s="44"/>
      <c r="QW248" s="44"/>
      <c r="QX248" s="44"/>
      <c r="QY248" s="44"/>
      <c r="QZ248" s="44"/>
      <c r="RA248" s="44"/>
      <c r="RB248" s="44"/>
      <c r="RC248" s="44"/>
      <c r="RD248" s="44"/>
      <c r="RE248" s="44"/>
      <c r="RF248" s="44"/>
      <c r="RG248" s="44"/>
      <c r="RH248" s="44"/>
      <c r="RI248" s="44"/>
      <c r="RJ248" s="44"/>
      <c r="RK248" s="44"/>
      <c r="RL248" s="44"/>
      <c r="RM248" s="44"/>
      <c r="RN248" s="44"/>
      <c r="RO248" s="44"/>
      <c r="RP248" s="44"/>
      <c r="RQ248" s="44"/>
      <c r="RR248" s="44"/>
      <c r="RS248" s="44"/>
      <c r="RT248" s="44"/>
      <c r="RU248" s="44"/>
      <c r="RV248" s="44"/>
      <c r="RW248" s="44"/>
      <c r="RX248" s="44"/>
      <c r="RY248" s="44"/>
      <c r="RZ248" s="44"/>
      <c r="SA248" s="44"/>
      <c r="SB248" s="44"/>
      <c r="SC248" s="44"/>
      <c r="SD248" s="44"/>
      <c r="SE248" s="44"/>
      <c r="SF248" s="44"/>
      <c r="SG248" s="44"/>
      <c r="SH248" s="44"/>
      <c r="SI248" s="44"/>
      <c r="SJ248" s="44"/>
      <c r="SK248" s="44"/>
      <c r="SL248" s="44"/>
      <c r="SM248" s="44"/>
      <c r="SN248" s="44"/>
      <c r="SO248" s="44"/>
      <c r="SP248" s="44"/>
      <c r="SQ248" s="44"/>
      <c r="SR248" s="44"/>
      <c r="SS248" s="44"/>
      <c r="ST248" s="44"/>
      <c r="SU248" s="44"/>
      <c r="SV248" s="44"/>
      <c r="SW248" s="44"/>
      <c r="SX248" s="44"/>
      <c r="SY248" s="44"/>
      <c r="SZ248" s="44"/>
      <c r="TA248" s="44"/>
      <c r="TB248" s="44"/>
      <c r="TC248" s="44"/>
      <c r="TD248" s="44"/>
      <c r="TE248" s="44"/>
      <c r="TF248" s="44"/>
      <c r="TG248" s="44"/>
      <c r="TH248" s="44"/>
      <c r="TI248" s="44"/>
      <c r="TJ248" s="44"/>
      <c r="TK248" s="44"/>
      <c r="TL248" s="44"/>
      <c r="TM248" s="44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4"/>
      <c r="WZ248" s="44"/>
      <c r="XA248" s="44"/>
      <c r="XB248" s="44"/>
      <c r="XC248" s="44"/>
      <c r="XD248" s="44"/>
      <c r="XE248" s="44"/>
      <c r="XF248" s="44"/>
      <c r="XG248" s="44"/>
      <c r="XH248" s="44"/>
      <c r="XI248" s="44"/>
      <c r="XJ248" s="44"/>
      <c r="XK248" s="44"/>
      <c r="XL248" s="44"/>
      <c r="XM248" s="44"/>
      <c r="XN248" s="44"/>
      <c r="XO248" s="44"/>
      <c r="XP248" s="44"/>
      <c r="XQ248" s="44"/>
      <c r="XR248" s="44"/>
      <c r="XS248" s="44"/>
      <c r="XT248" s="44"/>
      <c r="XU248" s="44"/>
      <c r="XV248" s="44"/>
      <c r="XW248" s="44"/>
      <c r="XX248" s="44"/>
      <c r="XY248" s="44"/>
      <c r="XZ248" s="44"/>
      <c r="YA248" s="44"/>
      <c r="YB248" s="44"/>
      <c r="YC248" s="44"/>
      <c r="YD248" s="44"/>
      <c r="YE248" s="44"/>
      <c r="YF248" s="44"/>
      <c r="YG248" s="44"/>
      <c r="YH248" s="44"/>
      <c r="YI248" s="44"/>
      <c r="YJ248" s="44"/>
      <c r="YK248" s="44"/>
      <c r="YL248" s="44"/>
      <c r="YM248" s="44"/>
      <c r="YN248" s="44"/>
      <c r="YO248" s="44"/>
      <c r="YP248" s="44"/>
      <c r="YQ248" s="44"/>
      <c r="YR248" s="44"/>
      <c r="YS248" s="44"/>
      <c r="YT248" s="44"/>
      <c r="YU248" s="44"/>
      <c r="YV248" s="44"/>
      <c r="YW248" s="44"/>
      <c r="YX248" s="44"/>
      <c r="YY248" s="44"/>
      <c r="YZ248" s="44"/>
      <c r="ZA248" s="44"/>
      <c r="ZB248" s="44"/>
      <c r="ZC248" s="44"/>
      <c r="ZD248" s="44"/>
      <c r="ZE248" s="44"/>
      <c r="ZF248" s="44"/>
      <c r="ZG248" s="44"/>
      <c r="ZH248" s="44"/>
      <c r="ZI248" s="44"/>
      <c r="ZJ248" s="44"/>
      <c r="ZK248" s="44"/>
      <c r="ZL248" s="44"/>
      <c r="ZM248" s="44"/>
      <c r="ZN248" s="44"/>
      <c r="ZO248" s="44"/>
      <c r="ZP248" s="44"/>
      <c r="ZQ248" s="44"/>
      <c r="ZR248" s="44"/>
      <c r="ZS248" s="44"/>
      <c r="ZT248" s="44"/>
      <c r="ZU248" s="44"/>
      <c r="ZV248" s="44"/>
      <c r="ZW248" s="44"/>
      <c r="ZX248" s="44"/>
      <c r="ZY248" s="44"/>
      <c r="ZZ248" s="44"/>
      <c r="AAA248" s="44"/>
      <c r="AAB248" s="44"/>
      <c r="AAC248" s="44"/>
      <c r="AAD248" s="44"/>
      <c r="AAE248" s="44"/>
      <c r="AAF248" s="44"/>
      <c r="AAG248" s="44"/>
      <c r="AAH248" s="44"/>
      <c r="AAI248" s="44"/>
      <c r="AAJ248" s="44"/>
      <c r="AAK248" s="44"/>
      <c r="AAL248" s="44"/>
      <c r="AAM248" s="44"/>
      <c r="AAN248" s="44"/>
      <c r="AAO248" s="44"/>
      <c r="AAP248" s="44"/>
      <c r="AAQ248" s="44"/>
      <c r="AAR248" s="44"/>
      <c r="AAS248" s="44"/>
      <c r="AAT248" s="44"/>
      <c r="AAU248" s="44"/>
      <c r="AAV248" s="44"/>
      <c r="AAW248" s="44"/>
      <c r="AAX248" s="44"/>
      <c r="AAY248" s="44"/>
      <c r="AAZ248" s="44"/>
      <c r="ABA248" s="44"/>
      <c r="ABB248" s="44"/>
    </row>
    <row r="249" spans="1:731" x14ac:dyDescent="0.2">
      <c r="A249" s="169" t="s">
        <v>82</v>
      </c>
      <c r="B249" s="194"/>
      <c r="C249" s="19">
        <v>8879.6</v>
      </c>
      <c r="D249" s="8"/>
      <c r="E249" s="8">
        <v>11987.5</v>
      </c>
      <c r="F249" s="8"/>
      <c r="G249" s="19">
        <v>4013.2</v>
      </c>
      <c r="H249" s="6"/>
      <c r="I249" s="6"/>
      <c r="J249" s="194"/>
      <c r="K249" s="194"/>
      <c r="L249" s="194"/>
      <c r="M249" s="194"/>
      <c r="N249" s="19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4"/>
      <c r="KK249" s="44"/>
      <c r="KL249" s="44"/>
      <c r="KM249" s="44"/>
      <c r="KN249" s="44"/>
      <c r="KO249" s="44"/>
      <c r="KP249" s="44"/>
      <c r="KQ249" s="44"/>
      <c r="KR249" s="44"/>
      <c r="KS249" s="44"/>
      <c r="KT249" s="44"/>
      <c r="KU249" s="44"/>
      <c r="KV249" s="44"/>
      <c r="KW249" s="44"/>
      <c r="KX249" s="44"/>
      <c r="KY249" s="44"/>
      <c r="KZ249" s="44"/>
      <c r="LA249" s="44"/>
      <c r="LB249" s="44"/>
      <c r="LC249" s="44"/>
      <c r="LD249" s="44"/>
      <c r="LE249" s="44"/>
      <c r="LF249" s="44"/>
      <c r="LG249" s="44"/>
      <c r="LH249" s="44"/>
      <c r="LI249" s="44"/>
      <c r="LJ249" s="44"/>
      <c r="LK249" s="44"/>
      <c r="LL249" s="44"/>
      <c r="LM249" s="44"/>
      <c r="LN249" s="44"/>
      <c r="LO249" s="44"/>
      <c r="LP249" s="44"/>
      <c r="LQ249" s="44"/>
      <c r="LR249" s="44"/>
      <c r="LS249" s="44"/>
      <c r="LT249" s="44"/>
      <c r="LU249" s="44"/>
      <c r="LV249" s="44"/>
      <c r="LW249" s="44"/>
      <c r="LX249" s="44"/>
      <c r="LY249" s="44"/>
      <c r="LZ249" s="44"/>
      <c r="MA249" s="44"/>
      <c r="MB249" s="44"/>
      <c r="MC249" s="44"/>
      <c r="MD249" s="44"/>
      <c r="ME249" s="44"/>
      <c r="MF249" s="44"/>
      <c r="MG249" s="44"/>
      <c r="MH249" s="44"/>
      <c r="MI249" s="44"/>
      <c r="MJ249" s="44"/>
      <c r="MK249" s="44"/>
      <c r="ML249" s="44"/>
      <c r="MM249" s="44"/>
      <c r="MN249" s="44"/>
      <c r="MO249" s="44"/>
      <c r="MP249" s="44"/>
      <c r="MQ249" s="44"/>
      <c r="MR249" s="44"/>
      <c r="MS249" s="44"/>
      <c r="MT249" s="44"/>
      <c r="MU249" s="44"/>
      <c r="MV249" s="44"/>
      <c r="MW249" s="44"/>
      <c r="MX249" s="44"/>
      <c r="MY249" s="44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44"/>
      <c r="OC249" s="44"/>
      <c r="OD249" s="44"/>
      <c r="OE249" s="44"/>
      <c r="OF249" s="44"/>
      <c r="OG249" s="44"/>
      <c r="OH249" s="44"/>
      <c r="OI249" s="44"/>
      <c r="OJ249" s="44"/>
      <c r="OK249" s="44"/>
      <c r="OL249" s="44"/>
      <c r="OM249" s="44"/>
      <c r="ON249" s="44"/>
      <c r="OO249" s="44"/>
      <c r="OP249" s="44"/>
      <c r="OQ249" s="44"/>
      <c r="OR249" s="44"/>
      <c r="OS249" s="44"/>
      <c r="OT249" s="44"/>
      <c r="OU249" s="44"/>
      <c r="OV249" s="44"/>
      <c r="OW249" s="44"/>
      <c r="OX249" s="44"/>
      <c r="OY249" s="44"/>
      <c r="OZ249" s="44"/>
      <c r="PA249" s="44"/>
      <c r="PB249" s="44"/>
      <c r="PC249" s="44"/>
      <c r="PD249" s="44"/>
      <c r="PE249" s="44"/>
      <c r="PF249" s="44"/>
      <c r="PG249" s="44"/>
      <c r="PH249" s="44"/>
      <c r="PI249" s="44"/>
      <c r="PJ249" s="44"/>
      <c r="PK249" s="44"/>
      <c r="PL249" s="44"/>
      <c r="PM249" s="44"/>
      <c r="PN249" s="44"/>
      <c r="PO249" s="44"/>
      <c r="PP249" s="44"/>
      <c r="PQ249" s="44"/>
      <c r="PR249" s="44"/>
      <c r="PS249" s="44"/>
      <c r="PT249" s="44"/>
      <c r="PU249" s="44"/>
      <c r="PV249" s="44"/>
      <c r="PW249" s="44"/>
      <c r="PX249" s="44"/>
      <c r="PY249" s="44"/>
      <c r="PZ249" s="44"/>
      <c r="QA249" s="44"/>
      <c r="QB249" s="44"/>
      <c r="QC249" s="44"/>
      <c r="QD249" s="44"/>
      <c r="QE249" s="44"/>
      <c r="QF249" s="44"/>
      <c r="QG249" s="44"/>
      <c r="QH249" s="44"/>
      <c r="QI249" s="44"/>
      <c r="QJ249" s="44"/>
      <c r="QK249" s="44"/>
      <c r="QL249" s="44"/>
      <c r="QM249" s="44"/>
      <c r="QN249" s="44"/>
      <c r="QO249" s="44"/>
      <c r="QP249" s="44"/>
      <c r="QQ249" s="44"/>
      <c r="QR249" s="44"/>
      <c r="QS249" s="44"/>
      <c r="QT249" s="44"/>
      <c r="QU249" s="44"/>
      <c r="QV249" s="44"/>
      <c r="QW249" s="44"/>
      <c r="QX249" s="44"/>
      <c r="QY249" s="44"/>
      <c r="QZ249" s="44"/>
      <c r="RA249" s="44"/>
      <c r="RB249" s="44"/>
      <c r="RC249" s="44"/>
      <c r="RD249" s="44"/>
      <c r="RE249" s="44"/>
      <c r="RF249" s="44"/>
      <c r="RG249" s="44"/>
      <c r="RH249" s="44"/>
      <c r="RI249" s="44"/>
      <c r="RJ249" s="44"/>
      <c r="RK249" s="44"/>
      <c r="RL249" s="44"/>
      <c r="RM249" s="44"/>
      <c r="RN249" s="44"/>
      <c r="RO249" s="44"/>
      <c r="RP249" s="44"/>
      <c r="RQ249" s="44"/>
      <c r="RR249" s="44"/>
      <c r="RS249" s="44"/>
      <c r="RT249" s="44"/>
      <c r="RU249" s="44"/>
      <c r="RV249" s="44"/>
      <c r="RW249" s="44"/>
      <c r="RX249" s="44"/>
      <c r="RY249" s="44"/>
      <c r="RZ249" s="44"/>
      <c r="SA249" s="44"/>
      <c r="SB249" s="44"/>
      <c r="SC249" s="44"/>
      <c r="SD249" s="44"/>
      <c r="SE249" s="44"/>
      <c r="SF249" s="44"/>
      <c r="SG249" s="44"/>
      <c r="SH249" s="44"/>
      <c r="SI249" s="44"/>
      <c r="SJ249" s="44"/>
      <c r="SK249" s="44"/>
      <c r="SL249" s="44"/>
      <c r="SM249" s="44"/>
      <c r="SN249" s="44"/>
      <c r="SO249" s="44"/>
      <c r="SP249" s="44"/>
      <c r="SQ249" s="44"/>
      <c r="SR249" s="44"/>
      <c r="SS249" s="44"/>
      <c r="ST249" s="44"/>
      <c r="SU249" s="44"/>
      <c r="SV249" s="44"/>
      <c r="SW249" s="44"/>
      <c r="SX249" s="44"/>
      <c r="SY249" s="44"/>
      <c r="SZ249" s="44"/>
      <c r="TA249" s="44"/>
      <c r="TB249" s="44"/>
      <c r="TC249" s="44"/>
      <c r="TD249" s="44"/>
      <c r="TE249" s="44"/>
      <c r="TF249" s="44"/>
      <c r="TG249" s="44"/>
      <c r="TH249" s="44"/>
      <c r="TI249" s="44"/>
      <c r="TJ249" s="44"/>
      <c r="TK249" s="44"/>
      <c r="TL249" s="44"/>
      <c r="TM249" s="44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4"/>
      <c r="WZ249" s="44"/>
      <c r="XA249" s="44"/>
      <c r="XB249" s="44"/>
      <c r="XC249" s="44"/>
      <c r="XD249" s="44"/>
      <c r="XE249" s="44"/>
      <c r="XF249" s="44"/>
      <c r="XG249" s="44"/>
      <c r="XH249" s="44"/>
      <c r="XI249" s="44"/>
      <c r="XJ249" s="44"/>
      <c r="XK249" s="44"/>
      <c r="XL249" s="44"/>
      <c r="XM249" s="44"/>
      <c r="XN249" s="44"/>
      <c r="XO249" s="44"/>
      <c r="XP249" s="44"/>
      <c r="XQ249" s="44"/>
      <c r="XR249" s="44"/>
      <c r="XS249" s="44"/>
      <c r="XT249" s="44"/>
      <c r="XU249" s="44"/>
      <c r="XV249" s="44"/>
      <c r="XW249" s="44"/>
      <c r="XX249" s="44"/>
      <c r="XY249" s="44"/>
      <c r="XZ249" s="44"/>
      <c r="YA249" s="44"/>
      <c r="YB249" s="44"/>
      <c r="YC249" s="44"/>
      <c r="YD249" s="44"/>
      <c r="YE249" s="44"/>
      <c r="YF249" s="44"/>
      <c r="YG249" s="44"/>
      <c r="YH249" s="44"/>
      <c r="YI249" s="44"/>
      <c r="YJ249" s="44"/>
      <c r="YK249" s="44"/>
      <c r="YL249" s="44"/>
      <c r="YM249" s="44"/>
      <c r="YN249" s="44"/>
      <c r="YO249" s="44"/>
      <c r="YP249" s="44"/>
      <c r="YQ249" s="44"/>
      <c r="YR249" s="44"/>
      <c r="YS249" s="44"/>
      <c r="YT249" s="44"/>
      <c r="YU249" s="44"/>
      <c r="YV249" s="44"/>
      <c r="YW249" s="44"/>
      <c r="YX249" s="44"/>
      <c r="YY249" s="44"/>
      <c r="YZ249" s="44"/>
      <c r="ZA249" s="44"/>
      <c r="ZB249" s="44"/>
      <c r="ZC249" s="44"/>
      <c r="ZD249" s="44"/>
      <c r="ZE249" s="44"/>
      <c r="ZF249" s="44"/>
      <c r="ZG249" s="44"/>
      <c r="ZH249" s="44"/>
      <c r="ZI249" s="44"/>
      <c r="ZJ249" s="44"/>
      <c r="ZK249" s="44"/>
      <c r="ZL249" s="44"/>
      <c r="ZM249" s="44"/>
      <c r="ZN249" s="44"/>
      <c r="ZO249" s="44"/>
      <c r="ZP249" s="44"/>
      <c r="ZQ249" s="44"/>
      <c r="ZR249" s="44"/>
      <c r="ZS249" s="44"/>
      <c r="ZT249" s="44"/>
      <c r="ZU249" s="44"/>
      <c r="ZV249" s="44"/>
      <c r="ZW249" s="44"/>
      <c r="ZX249" s="44"/>
      <c r="ZY249" s="44"/>
      <c r="ZZ249" s="44"/>
      <c r="AAA249" s="44"/>
      <c r="AAB249" s="44"/>
      <c r="AAC249" s="44"/>
      <c r="AAD249" s="44"/>
      <c r="AAE249" s="44"/>
      <c r="AAF249" s="44"/>
      <c r="AAG249" s="44"/>
      <c r="AAH249" s="44"/>
      <c r="AAI249" s="44"/>
      <c r="AAJ249" s="44"/>
      <c r="AAK249" s="44"/>
      <c r="AAL249" s="44"/>
      <c r="AAM249" s="44"/>
      <c r="AAN249" s="44"/>
      <c r="AAO249" s="44"/>
      <c r="AAP249" s="44"/>
      <c r="AAQ249" s="44"/>
      <c r="AAR249" s="44"/>
      <c r="AAS249" s="44"/>
      <c r="AAT249" s="44"/>
      <c r="AAU249" s="44"/>
      <c r="AAV249" s="44"/>
      <c r="AAW249" s="44"/>
      <c r="AAX249" s="44"/>
      <c r="AAY249" s="44"/>
      <c r="AAZ249" s="44"/>
      <c r="ABA249" s="44"/>
      <c r="ABB249" s="44"/>
    </row>
    <row r="250" spans="1:731" x14ac:dyDescent="0.2">
      <c r="A250" s="169" t="s">
        <v>87</v>
      </c>
      <c r="B250" s="194"/>
      <c r="C250" s="19"/>
      <c r="D250" s="8"/>
      <c r="E250" s="8"/>
      <c r="F250" s="8"/>
      <c r="G250" s="19"/>
      <c r="H250" s="6"/>
      <c r="I250" s="6"/>
      <c r="J250" s="194"/>
      <c r="K250" s="194"/>
      <c r="L250" s="194"/>
      <c r="M250" s="194"/>
      <c r="N250" s="19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4"/>
      <c r="KK250" s="44"/>
      <c r="KL250" s="44"/>
      <c r="KM250" s="44"/>
      <c r="KN250" s="44"/>
      <c r="KO250" s="44"/>
      <c r="KP250" s="44"/>
      <c r="KQ250" s="44"/>
      <c r="KR250" s="44"/>
      <c r="KS250" s="44"/>
      <c r="KT250" s="44"/>
      <c r="KU250" s="44"/>
      <c r="KV250" s="44"/>
      <c r="KW250" s="44"/>
      <c r="KX250" s="44"/>
      <c r="KY250" s="44"/>
      <c r="KZ250" s="44"/>
      <c r="LA250" s="44"/>
      <c r="LB250" s="44"/>
      <c r="LC250" s="44"/>
      <c r="LD250" s="44"/>
      <c r="LE250" s="44"/>
      <c r="LF250" s="44"/>
      <c r="LG250" s="44"/>
      <c r="LH250" s="44"/>
      <c r="LI250" s="44"/>
      <c r="LJ250" s="44"/>
      <c r="LK250" s="44"/>
      <c r="LL250" s="44"/>
      <c r="LM250" s="44"/>
      <c r="LN250" s="44"/>
      <c r="LO250" s="44"/>
      <c r="LP250" s="44"/>
      <c r="LQ250" s="44"/>
      <c r="LR250" s="44"/>
      <c r="LS250" s="44"/>
      <c r="LT250" s="44"/>
      <c r="LU250" s="44"/>
      <c r="LV250" s="44"/>
      <c r="LW250" s="44"/>
      <c r="LX250" s="44"/>
      <c r="LY250" s="44"/>
      <c r="LZ250" s="44"/>
      <c r="MA250" s="44"/>
      <c r="MB250" s="44"/>
      <c r="MC250" s="44"/>
      <c r="MD250" s="44"/>
      <c r="ME250" s="44"/>
      <c r="MF250" s="44"/>
      <c r="MG250" s="44"/>
      <c r="MH250" s="44"/>
      <c r="MI250" s="44"/>
      <c r="MJ250" s="44"/>
      <c r="MK250" s="44"/>
      <c r="ML250" s="44"/>
      <c r="MM250" s="44"/>
      <c r="MN250" s="44"/>
      <c r="MO250" s="44"/>
      <c r="MP250" s="44"/>
      <c r="MQ250" s="44"/>
      <c r="MR250" s="44"/>
      <c r="MS250" s="44"/>
      <c r="MT250" s="44"/>
      <c r="MU250" s="44"/>
      <c r="MV250" s="44"/>
      <c r="MW250" s="44"/>
      <c r="MX250" s="44"/>
      <c r="MY250" s="44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44"/>
      <c r="OC250" s="44"/>
      <c r="OD250" s="44"/>
      <c r="OE250" s="44"/>
      <c r="OF250" s="44"/>
      <c r="OG250" s="44"/>
      <c r="OH250" s="44"/>
      <c r="OI250" s="44"/>
      <c r="OJ250" s="44"/>
      <c r="OK250" s="44"/>
      <c r="OL250" s="44"/>
      <c r="OM250" s="44"/>
      <c r="ON250" s="44"/>
      <c r="OO250" s="44"/>
      <c r="OP250" s="44"/>
      <c r="OQ250" s="44"/>
      <c r="OR250" s="44"/>
      <c r="OS250" s="44"/>
      <c r="OT250" s="44"/>
      <c r="OU250" s="44"/>
      <c r="OV250" s="44"/>
      <c r="OW250" s="44"/>
      <c r="OX250" s="44"/>
      <c r="OY250" s="44"/>
      <c r="OZ250" s="44"/>
      <c r="PA250" s="44"/>
      <c r="PB250" s="44"/>
      <c r="PC250" s="44"/>
      <c r="PD250" s="44"/>
      <c r="PE250" s="44"/>
      <c r="PF250" s="44"/>
      <c r="PG250" s="44"/>
      <c r="PH250" s="44"/>
      <c r="PI250" s="44"/>
      <c r="PJ250" s="44"/>
      <c r="PK250" s="44"/>
      <c r="PL250" s="44"/>
      <c r="PM250" s="44"/>
      <c r="PN250" s="44"/>
      <c r="PO250" s="44"/>
      <c r="PP250" s="44"/>
      <c r="PQ250" s="44"/>
      <c r="PR250" s="44"/>
      <c r="PS250" s="44"/>
      <c r="PT250" s="44"/>
      <c r="PU250" s="44"/>
      <c r="PV250" s="44"/>
      <c r="PW250" s="44"/>
      <c r="PX250" s="44"/>
      <c r="PY250" s="44"/>
      <c r="PZ250" s="44"/>
      <c r="QA250" s="44"/>
      <c r="QB250" s="44"/>
      <c r="QC250" s="44"/>
      <c r="QD250" s="44"/>
      <c r="QE250" s="44"/>
      <c r="QF250" s="44"/>
      <c r="QG250" s="44"/>
      <c r="QH250" s="44"/>
      <c r="QI250" s="44"/>
      <c r="QJ250" s="44"/>
      <c r="QK250" s="44"/>
      <c r="QL250" s="44"/>
      <c r="QM250" s="44"/>
      <c r="QN250" s="44"/>
      <c r="QO250" s="44"/>
      <c r="QP250" s="44"/>
      <c r="QQ250" s="44"/>
      <c r="QR250" s="44"/>
      <c r="QS250" s="44"/>
      <c r="QT250" s="44"/>
      <c r="QU250" s="44"/>
      <c r="QV250" s="44"/>
      <c r="QW250" s="44"/>
      <c r="QX250" s="44"/>
      <c r="QY250" s="44"/>
      <c r="QZ250" s="44"/>
      <c r="RA250" s="44"/>
      <c r="RB250" s="44"/>
      <c r="RC250" s="44"/>
      <c r="RD250" s="44"/>
      <c r="RE250" s="44"/>
      <c r="RF250" s="44"/>
      <c r="RG250" s="44"/>
      <c r="RH250" s="44"/>
      <c r="RI250" s="44"/>
      <c r="RJ250" s="44"/>
      <c r="RK250" s="44"/>
      <c r="RL250" s="44"/>
      <c r="RM250" s="44"/>
      <c r="RN250" s="44"/>
      <c r="RO250" s="44"/>
      <c r="RP250" s="44"/>
      <c r="RQ250" s="44"/>
      <c r="RR250" s="44"/>
      <c r="RS250" s="44"/>
      <c r="RT250" s="44"/>
      <c r="RU250" s="44"/>
      <c r="RV250" s="44"/>
      <c r="RW250" s="44"/>
      <c r="RX250" s="44"/>
      <c r="RY250" s="44"/>
      <c r="RZ250" s="44"/>
      <c r="SA250" s="44"/>
      <c r="SB250" s="44"/>
      <c r="SC250" s="44"/>
      <c r="SD250" s="44"/>
      <c r="SE250" s="44"/>
      <c r="SF250" s="44"/>
      <c r="SG250" s="44"/>
      <c r="SH250" s="44"/>
      <c r="SI250" s="44"/>
      <c r="SJ250" s="44"/>
      <c r="SK250" s="44"/>
      <c r="SL250" s="44"/>
      <c r="SM250" s="44"/>
      <c r="SN250" s="44"/>
      <c r="SO250" s="44"/>
      <c r="SP250" s="44"/>
      <c r="SQ250" s="44"/>
      <c r="SR250" s="44"/>
      <c r="SS250" s="44"/>
      <c r="ST250" s="44"/>
      <c r="SU250" s="44"/>
      <c r="SV250" s="44"/>
      <c r="SW250" s="44"/>
      <c r="SX250" s="44"/>
      <c r="SY250" s="44"/>
      <c r="SZ250" s="44"/>
      <c r="TA250" s="44"/>
      <c r="TB250" s="44"/>
      <c r="TC250" s="44"/>
      <c r="TD250" s="44"/>
      <c r="TE250" s="44"/>
      <c r="TF250" s="44"/>
      <c r="TG250" s="44"/>
      <c r="TH250" s="44"/>
      <c r="TI250" s="44"/>
      <c r="TJ250" s="44"/>
      <c r="TK250" s="44"/>
      <c r="TL250" s="44"/>
      <c r="TM250" s="44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4"/>
      <c r="WZ250" s="44"/>
      <c r="XA250" s="44"/>
      <c r="XB250" s="44"/>
      <c r="XC250" s="44"/>
      <c r="XD250" s="44"/>
      <c r="XE250" s="44"/>
      <c r="XF250" s="44"/>
      <c r="XG250" s="44"/>
      <c r="XH250" s="44"/>
      <c r="XI250" s="44"/>
      <c r="XJ250" s="44"/>
      <c r="XK250" s="44"/>
      <c r="XL250" s="44"/>
      <c r="XM250" s="44"/>
      <c r="XN250" s="44"/>
      <c r="XO250" s="44"/>
      <c r="XP250" s="44"/>
      <c r="XQ250" s="44"/>
      <c r="XR250" s="44"/>
      <c r="XS250" s="44"/>
      <c r="XT250" s="44"/>
      <c r="XU250" s="44"/>
      <c r="XV250" s="44"/>
      <c r="XW250" s="44"/>
      <c r="XX250" s="44"/>
      <c r="XY250" s="44"/>
      <c r="XZ250" s="44"/>
      <c r="YA250" s="44"/>
      <c r="YB250" s="44"/>
      <c r="YC250" s="44"/>
      <c r="YD250" s="44"/>
      <c r="YE250" s="44"/>
      <c r="YF250" s="44"/>
      <c r="YG250" s="44"/>
      <c r="YH250" s="44"/>
      <c r="YI250" s="44"/>
      <c r="YJ250" s="44"/>
      <c r="YK250" s="44"/>
      <c r="YL250" s="44"/>
      <c r="YM250" s="44"/>
      <c r="YN250" s="44"/>
      <c r="YO250" s="44"/>
      <c r="YP250" s="44"/>
      <c r="YQ250" s="44"/>
      <c r="YR250" s="44"/>
      <c r="YS250" s="44"/>
      <c r="YT250" s="44"/>
      <c r="YU250" s="44"/>
      <c r="YV250" s="44"/>
      <c r="YW250" s="44"/>
      <c r="YX250" s="44"/>
      <c r="YY250" s="44"/>
      <c r="YZ250" s="44"/>
      <c r="ZA250" s="44"/>
      <c r="ZB250" s="44"/>
      <c r="ZC250" s="44"/>
      <c r="ZD250" s="44"/>
      <c r="ZE250" s="44"/>
      <c r="ZF250" s="44"/>
      <c r="ZG250" s="44"/>
      <c r="ZH250" s="44"/>
      <c r="ZI250" s="44"/>
      <c r="ZJ250" s="44"/>
      <c r="ZK250" s="44"/>
      <c r="ZL250" s="44"/>
      <c r="ZM250" s="44"/>
      <c r="ZN250" s="44"/>
      <c r="ZO250" s="44"/>
      <c r="ZP250" s="44"/>
      <c r="ZQ250" s="44"/>
      <c r="ZR250" s="44"/>
      <c r="ZS250" s="44"/>
      <c r="ZT250" s="44"/>
      <c r="ZU250" s="44"/>
      <c r="ZV250" s="44"/>
      <c r="ZW250" s="44"/>
      <c r="ZX250" s="44"/>
      <c r="ZY250" s="44"/>
      <c r="ZZ250" s="44"/>
      <c r="AAA250" s="44"/>
      <c r="AAB250" s="44"/>
      <c r="AAC250" s="44"/>
      <c r="AAD250" s="44"/>
      <c r="AAE250" s="44"/>
      <c r="AAF250" s="44"/>
      <c r="AAG250" s="44"/>
      <c r="AAH250" s="44"/>
      <c r="AAI250" s="44"/>
      <c r="AAJ250" s="44"/>
      <c r="AAK250" s="44"/>
      <c r="AAL250" s="44"/>
      <c r="AAM250" s="44"/>
      <c r="AAN250" s="44"/>
      <c r="AAO250" s="44"/>
      <c r="AAP250" s="44"/>
      <c r="AAQ250" s="44"/>
      <c r="AAR250" s="44"/>
      <c r="AAS250" s="44"/>
      <c r="AAT250" s="44"/>
      <c r="AAU250" s="44"/>
      <c r="AAV250" s="44"/>
      <c r="AAW250" s="44"/>
      <c r="AAX250" s="44"/>
      <c r="AAY250" s="44"/>
      <c r="AAZ250" s="44"/>
      <c r="ABA250" s="44"/>
      <c r="ABB250" s="44"/>
    </row>
    <row r="251" spans="1:731" x14ac:dyDescent="0.2">
      <c r="A251" s="95" t="s">
        <v>24</v>
      </c>
      <c r="B251" s="56"/>
      <c r="C251" s="129">
        <f>C250</f>
        <v>0</v>
      </c>
      <c r="D251" s="129">
        <f t="shared" ref="D251:G251" si="38">D250</f>
        <v>0</v>
      </c>
      <c r="E251" s="129">
        <f t="shared" si="38"/>
        <v>0</v>
      </c>
      <c r="F251" s="129">
        <f t="shared" si="38"/>
        <v>0</v>
      </c>
      <c r="G251" s="129">
        <f t="shared" si="38"/>
        <v>0</v>
      </c>
      <c r="H251" s="129"/>
      <c r="I251" s="55"/>
      <c r="J251" s="55"/>
      <c r="K251" s="55"/>
      <c r="L251" s="55"/>
      <c r="M251" s="55"/>
      <c r="N251" s="55"/>
      <c r="S251" s="1"/>
      <c r="T251" s="1"/>
      <c r="U251" s="1"/>
      <c r="V251" s="1"/>
      <c r="W251" s="1"/>
      <c r="X251" s="1"/>
      <c r="Y251" s="1"/>
      <c r="Z251" s="1"/>
      <c r="AA251" s="1"/>
    </row>
    <row r="252" spans="1:731" x14ac:dyDescent="0.2">
      <c r="A252" s="95" t="s">
        <v>59</v>
      </c>
      <c r="B252" s="56"/>
      <c r="C252" s="129"/>
      <c r="D252" s="129"/>
      <c r="E252" s="129"/>
      <c r="F252" s="129"/>
      <c r="G252" s="129"/>
      <c r="H252" s="129"/>
      <c r="I252" s="55"/>
      <c r="J252" s="55"/>
      <c r="K252" s="55"/>
      <c r="L252" s="55"/>
      <c r="M252" s="55"/>
      <c r="N252" s="55"/>
      <c r="S252" s="1"/>
      <c r="T252" s="1"/>
      <c r="U252" s="1"/>
      <c r="V252" s="1"/>
      <c r="W252" s="1"/>
      <c r="X252" s="1"/>
      <c r="Y252" s="1"/>
      <c r="Z252" s="1"/>
      <c r="AA252" s="1"/>
    </row>
    <row r="253" spans="1:731" x14ac:dyDescent="0.2">
      <c r="A253" s="95" t="s">
        <v>132</v>
      </c>
      <c r="B253" s="53"/>
      <c r="C253" s="59">
        <f>C249</f>
        <v>8879.6</v>
      </c>
      <c r="D253" s="59">
        <f t="shared" ref="D253:G253" si="39">D249</f>
        <v>0</v>
      </c>
      <c r="E253" s="59">
        <f t="shared" si="39"/>
        <v>11987.5</v>
      </c>
      <c r="F253" s="59">
        <f t="shared" si="39"/>
        <v>0</v>
      </c>
      <c r="G253" s="59">
        <f t="shared" si="39"/>
        <v>4013.2</v>
      </c>
      <c r="H253" s="55"/>
      <c r="I253" s="55"/>
      <c r="J253" s="53"/>
      <c r="K253" s="53"/>
      <c r="L253" s="53"/>
      <c r="M253" s="53"/>
      <c r="N253" s="53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4"/>
      <c r="JA253" s="44"/>
      <c r="JB253" s="44"/>
      <c r="JC253" s="44"/>
      <c r="JD253" s="44"/>
      <c r="JE253" s="44"/>
      <c r="JF253" s="44"/>
      <c r="JG253" s="44"/>
      <c r="JH253" s="44"/>
      <c r="JI253" s="44"/>
      <c r="JJ253" s="44"/>
      <c r="JK253" s="44"/>
      <c r="JL253" s="44"/>
      <c r="JM253" s="44"/>
      <c r="JN253" s="44"/>
      <c r="JO253" s="44"/>
      <c r="JP253" s="44"/>
      <c r="JQ253" s="44"/>
      <c r="JR253" s="44"/>
      <c r="JS253" s="44"/>
      <c r="JT253" s="44"/>
      <c r="JU253" s="44"/>
      <c r="JV253" s="44"/>
      <c r="JW253" s="44"/>
      <c r="JX253" s="44"/>
      <c r="JY253" s="44"/>
      <c r="JZ253" s="44"/>
      <c r="KA253" s="44"/>
      <c r="KB253" s="44"/>
      <c r="KC253" s="44"/>
      <c r="KD253" s="44"/>
      <c r="KE253" s="44"/>
      <c r="KF253" s="44"/>
      <c r="KG253" s="44"/>
      <c r="KH253" s="44"/>
      <c r="KI253" s="44"/>
      <c r="KJ253" s="44"/>
      <c r="KK253" s="44"/>
      <c r="KL253" s="44"/>
      <c r="KM253" s="44"/>
      <c r="KN253" s="44"/>
      <c r="KO253" s="44"/>
      <c r="KP253" s="44"/>
      <c r="KQ253" s="44"/>
      <c r="KR253" s="44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44"/>
      <c r="LK253" s="44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44"/>
      <c r="MD253" s="44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44"/>
      <c r="MW253" s="44"/>
      <c r="MX253" s="44"/>
      <c r="MY253" s="44"/>
      <c r="MZ253" s="44"/>
      <c r="NA253" s="44"/>
      <c r="NB253" s="44"/>
      <c r="NC253" s="44"/>
      <c r="ND253" s="44"/>
      <c r="NE253" s="44"/>
      <c r="NF253" s="44"/>
      <c r="NG253" s="44"/>
      <c r="NH253" s="44"/>
      <c r="NI253" s="44"/>
      <c r="NJ253" s="44"/>
      <c r="NK253" s="44"/>
      <c r="NL253" s="44"/>
      <c r="NM253" s="44"/>
      <c r="NN253" s="44"/>
      <c r="NO253" s="44"/>
      <c r="NP253" s="44"/>
      <c r="NQ253" s="44"/>
      <c r="NR253" s="44"/>
      <c r="NS253" s="44"/>
      <c r="NT253" s="44"/>
      <c r="NU253" s="44"/>
      <c r="NV253" s="44"/>
      <c r="NW253" s="44"/>
      <c r="NX253" s="44"/>
      <c r="NY253" s="44"/>
      <c r="NZ253" s="44"/>
      <c r="OA253" s="44"/>
      <c r="OB253" s="44"/>
      <c r="OC253" s="44"/>
      <c r="OD253" s="44"/>
      <c r="OE253" s="44"/>
      <c r="OF253" s="44"/>
      <c r="OG253" s="44"/>
      <c r="OH253" s="44"/>
      <c r="OI253" s="44"/>
      <c r="OJ253" s="44"/>
      <c r="OK253" s="44"/>
      <c r="OL253" s="44"/>
      <c r="OM253" s="44"/>
      <c r="ON253" s="44"/>
      <c r="OO253" s="44"/>
      <c r="OP253" s="44"/>
      <c r="OQ253" s="44"/>
      <c r="OR253" s="44"/>
      <c r="OS253" s="44"/>
      <c r="OT253" s="44"/>
      <c r="OU253" s="44"/>
      <c r="OV253" s="44"/>
      <c r="OW253" s="44"/>
      <c r="OX253" s="44"/>
      <c r="OY253" s="44"/>
      <c r="OZ253" s="44"/>
      <c r="PA253" s="44"/>
      <c r="PB253" s="44"/>
      <c r="PC253" s="44"/>
      <c r="PD253" s="44"/>
      <c r="PE253" s="44"/>
      <c r="PF253" s="44"/>
      <c r="PG253" s="44"/>
      <c r="PH253" s="44"/>
      <c r="PI253" s="44"/>
      <c r="PJ253" s="44"/>
      <c r="PK253" s="44"/>
      <c r="PL253" s="44"/>
      <c r="PM253" s="44"/>
      <c r="PN253" s="44"/>
      <c r="PO253" s="44"/>
      <c r="PP253" s="44"/>
      <c r="PQ253" s="44"/>
      <c r="PR253" s="44"/>
      <c r="PS253" s="44"/>
      <c r="PT253" s="44"/>
      <c r="PU253" s="44"/>
      <c r="PV253" s="44"/>
      <c r="PW253" s="44"/>
      <c r="PX253" s="44"/>
      <c r="PY253" s="44"/>
      <c r="PZ253" s="44"/>
      <c r="QA253" s="44"/>
      <c r="QB253" s="44"/>
      <c r="QC253" s="44"/>
      <c r="QD253" s="44"/>
      <c r="QE253" s="44"/>
      <c r="QF253" s="44"/>
      <c r="QG253" s="44"/>
      <c r="QH253" s="44"/>
      <c r="QI253" s="44"/>
      <c r="QJ253" s="44"/>
      <c r="QK253" s="44"/>
      <c r="QL253" s="44"/>
      <c r="QM253" s="44"/>
      <c r="QN253" s="44"/>
      <c r="QO253" s="44"/>
      <c r="QP253" s="44"/>
      <c r="QQ253" s="44"/>
      <c r="QR253" s="44"/>
      <c r="QS253" s="44"/>
      <c r="QT253" s="44"/>
      <c r="QU253" s="44"/>
      <c r="QV253" s="44"/>
      <c r="QW253" s="44"/>
      <c r="QX253" s="44"/>
      <c r="QY253" s="44"/>
      <c r="QZ253" s="44"/>
      <c r="RA253" s="44"/>
      <c r="RB253" s="44"/>
      <c r="RC253" s="44"/>
      <c r="RD253" s="44"/>
      <c r="RE253" s="44"/>
      <c r="RF253" s="44"/>
      <c r="RG253" s="44"/>
      <c r="RH253" s="44"/>
      <c r="RI253" s="44"/>
      <c r="RJ253" s="44"/>
      <c r="RK253" s="44"/>
      <c r="RL253" s="44"/>
      <c r="RM253" s="44"/>
      <c r="RN253" s="44"/>
      <c r="RO253" s="44"/>
      <c r="RP253" s="44"/>
      <c r="RQ253" s="44"/>
      <c r="RR253" s="44"/>
      <c r="RS253" s="44"/>
      <c r="RT253" s="44"/>
      <c r="RU253" s="44"/>
      <c r="RV253" s="44"/>
      <c r="RW253" s="44"/>
      <c r="RX253" s="44"/>
      <c r="RY253" s="44"/>
      <c r="RZ253" s="44"/>
      <c r="SA253" s="44"/>
      <c r="SB253" s="44"/>
      <c r="SC253" s="44"/>
      <c r="SD253" s="44"/>
      <c r="SE253" s="44"/>
      <c r="SF253" s="44"/>
      <c r="SG253" s="44"/>
      <c r="SH253" s="44"/>
      <c r="SI253" s="44"/>
      <c r="SJ253" s="44"/>
      <c r="SK253" s="44"/>
      <c r="SL253" s="44"/>
      <c r="SM253" s="44"/>
      <c r="SN253" s="44"/>
      <c r="SO253" s="44"/>
      <c r="SP253" s="44"/>
      <c r="SQ253" s="44"/>
      <c r="SR253" s="44"/>
      <c r="SS253" s="44"/>
      <c r="ST253" s="44"/>
      <c r="SU253" s="44"/>
      <c r="SV253" s="44"/>
      <c r="SW253" s="44"/>
      <c r="SX253" s="44"/>
      <c r="SY253" s="44"/>
      <c r="SZ253" s="44"/>
      <c r="TA253" s="44"/>
      <c r="TB253" s="44"/>
      <c r="TC253" s="44"/>
      <c r="TD253" s="44"/>
      <c r="TE253" s="44"/>
      <c r="TF253" s="44"/>
      <c r="TG253" s="44"/>
      <c r="TH253" s="44"/>
      <c r="TI253" s="44"/>
      <c r="TJ253" s="44"/>
      <c r="TK253" s="44"/>
      <c r="TL253" s="44"/>
      <c r="TM253" s="44"/>
      <c r="TN253" s="44"/>
      <c r="TO253" s="44"/>
      <c r="TP253" s="44"/>
      <c r="TQ253" s="44"/>
      <c r="TR253" s="44"/>
      <c r="TS253" s="44"/>
      <c r="TT253" s="44"/>
      <c r="TU253" s="44"/>
      <c r="TV253" s="44"/>
      <c r="TW253" s="44"/>
      <c r="TX253" s="44"/>
      <c r="TY253" s="44"/>
      <c r="TZ253" s="44"/>
      <c r="UA253" s="44"/>
      <c r="UB253" s="44"/>
      <c r="UC253" s="44"/>
      <c r="UD253" s="44"/>
      <c r="UE253" s="44"/>
      <c r="UF253" s="44"/>
      <c r="UG253" s="44"/>
      <c r="UH253" s="44"/>
      <c r="UI253" s="44"/>
      <c r="UJ253" s="44"/>
      <c r="UK253" s="44"/>
      <c r="UL253" s="44"/>
      <c r="UM253" s="44"/>
      <c r="UN253" s="44"/>
      <c r="UO253" s="44"/>
      <c r="UP253" s="44"/>
      <c r="UQ253" s="44"/>
      <c r="UR253" s="44"/>
      <c r="US253" s="44"/>
      <c r="UT253" s="44"/>
      <c r="UU253" s="44"/>
      <c r="UV253" s="44"/>
      <c r="UW253" s="44"/>
      <c r="UX253" s="44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44"/>
      <c r="VN253" s="44"/>
      <c r="VO253" s="44"/>
      <c r="VP253" s="44"/>
      <c r="VQ253" s="44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44"/>
      <c r="WG253" s="44"/>
      <c r="WH253" s="44"/>
      <c r="WI253" s="44"/>
      <c r="WJ253" s="44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4"/>
      <c r="WZ253" s="44"/>
      <c r="XA253" s="44"/>
      <c r="XB253" s="44"/>
      <c r="XC253" s="44"/>
      <c r="XD253" s="44"/>
      <c r="XE253" s="44"/>
      <c r="XF253" s="44"/>
      <c r="XG253" s="44"/>
      <c r="XH253" s="44"/>
      <c r="XI253" s="44"/>
      <c r="XJ253" s="44"/>
      <c r="XK253" s="44"/>
      <c r="XL253" s="44"/>
      <c r="XM253" s="44"/>
      <c r="XN253" s="44"/>
      <c r="XO253" s="44"/>
      <c r="XP253" s="44"/>
      <c r="XQ253" s="44"/>
      <c r="XR253" s="44"/>
      <c r="XS253" s="44"/>
      <c r="XT253" s="44"/>
      <c r="XU253" s="44"/>
      <c r="XV253" s="44"/>
      <c r="XW253" s="44"/>
      <c r="XX253" s="44"/>
      <c r="XY253" s="44"/>
      <c r="XZ253" s="44"/>
      <c r="YA253" s="44"/>
      <c r="YB253" s="44"/>
      <c r="YC253" s="44"/>
      <c r="YD253" s="44"/>
      <c r="YE253" s="44"/>
      <c r="YF253" s="44"/>
      <c r="YG253" s="44"/>
      <c r="YH253" s="44"/>
      <c r="YI253" s="44"/>
      <c r="YJ253" s="44"/>
      <c r="YK253" s="44"/>
      <c r="YL253" s="44"/>
      <c r="YM253" s="44"/>
      <c r="YN253" s="44"/>
      <c r="YO253" s="44"/>
      <c r="YP253" s="44"/>
      <c r="YQ253" s="44"/>
      <c r="YR253" s="44"/>
      <c r="YS253" s="44"/>
      <c r="YT253" s="44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44"/>
      <c r="ZJ253" s="44"/>
      <c r="ZK253" s="44"/>
      <c r="ZL253" s="44"/>
      <c r="ZM253" s="44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44"/>
      <c r="AAC253" s="44"/>
      <c r="AAD253" s="44"/>
      <c r="AAE253" s="44"/>
      <c r="AAF253" s="44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44"/>
      <c r="AAV253" s="44"/>
      <c r="AAW253" s="44"/>
      <c r="AAX253" s="44"/>
      <c r="AAY253" s="44"/>
      <c r="AAZ253" s="44"/>
      <c r="ABA253" s="44"/>
      <c r="ABB253" s="44"/>
    </row>
    <row r="254" spans="1:731" x14ac:dyDescent="0.2">
      <c r="A254" s="23" t="s">
        <v>23</v>
      </c>
      <c r="B254" s="23"/>
      <c r="C254" s="60">
        <f>C253+C252+C251</f>
        <v>8879.6</v>
      </c>
      <c r="D254" s="60">
        <f>D253+D252+D251</f>
        <v>0</v>
      </c>
      <c r="E254" s="60">
        <f>E253+E252+E251</f>
        <v>11987.5</v>
      </c>
      <c r="F254" s="60">
        <f>F253+F252+F251</f>
        <v>0</v>
      </c>
      <c r="G254" s="60">
        <f>G253+G252+G251</f>
        <v>4013.2</v>
      </c>
      <c r="H254" s="23"/>
      <c r="I254" s="23"/>
      <c r="J254" s="23"/>
      <c r="K254" s="23"/>
      <c r="L254" s="23"/>
      <c r="M254" s="23"/>
      <c r="N254" s="23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4"/>
      <c r="JA254" s="44"/>
      <c r="JB254" s="44"/>
      <c r="JC254" s="44"/>
      <c r="JD254" s="44"/>
      <c r="JE254" s="44"/>
      <c r="JF254" s="44"/>
      <c r="JG254" s="44"/>
      <c r="JH254" s="44"/>
      <c r="JI254" s="44"/>
      <c r="JJ254" s="44"/>
      <c r="JK254" s="44"/>
      <c r="JL254" s="44"/>
      <c r="JM254" s="44"/>
      <c r="JN254" s="44"/>
      <c r="JO254" s="44"/>
      <c r="JP254" s="44"/>
      <c r="JQ254" s="44"/>
      <c r="JR254" s="44"/>
      <c r="JS254" s="44"/>
      <c r="JT254" s="44"/>
      <c r="JU254" s="44"/>
      <c r="JV254" s="44"/>
      <c r="JW254" s="44"/>
      <c r="JX254" s="44"/>
      <c r="JY254" s="44"/>
      <c r="JZ254" s="44"/>
      <c r="KA254" s="44"/>
      <c r="KB254" s="44"/>
      <c r="KC254" s="44"/>
      <c r="KD254" s="44"/>
      <c r="KE254" s="44"/>
      <c r="KF254" s="44"/>
      <c r="KG254" s="44"/>
      <c r="KH254" s="44"/>
      <c r="KI254" s="44"/>
      <c r="KJ254" s="44"/>
      <c r="KK254" s="44"/>
      <c r="KL254" s="44"/>
      <c r="KM254" s="44"/>
      <c r="KN254" s="44"/>
      <c r="KO254" s="44"/>
      <c r="KP254" s="44"/>
      <c r="KQ254" s="44"/>
      <c r="KR254" s="44"/>
      <c r="KS254" s="44"/>
      <c r="KT254" s="44"/>
      <c r="KU254" s="44"/>
      <c r="KV254" s="44"/>
      <c r="KW254" s="44"/>
      <c r="KX254" s="44"/>
      <c r="KY254" s="44"/>
      <c r="KZ254" s="44"/>
      <c r="LA254" s="44"/>
      <c r="LB254" s="44"/>
      <c r="LC254" s="44"/>
      <c r="LD254" s="44"/>
      <c r="LE254" s="44"/>
      <c r="LF254" s="44"/>
      <c r="LG254" s="44"/>
      <c r="LH254" s="44"/>
      <c r="LI254" s="44"/>
      <c r="LJ254" s="44"/>
      <c r="LK254" s="44"/>
      <c r="LL254" s="44"/>
      <c r="LM254" s="44"/>
      <c r="LN254" s="44"/>
      <c r="LO254" s="44"/>
      <c r="LP254" s="44"/>
      <c r="LQ254" s="44"/>
      <c r="LR254" s="44"/>
      <c r="LS254" s="44"/>
      <c r="LT254" s="44"/>
      <c r="LU254" s="44"/>
      <c r="LV254" s="44"/>
      <c r="LW254" s="44"/>
      <c r="LX254" s="44"/>
      <c r="LY254" s="44"/>
      <c r="LZ254" s="44"/>
      <c r="MA254" s="44"/>
      <c r="MB254" s="44"/>
      <c r="MC254" s="44"/>
      <c r="MD254" s="44"/>
      <c r="ME254" s="44"/>
      <c r="MF254" s="44"/>
      <c r="MG254" s="44"/>
      <c r="MH254" s="44"/>
      <c r="MI254" s="44"/>
      <c r="MJ254" s="44"/>
      <c r="MK254" s="44"/>
      <c r="ML254" s="44"/>
      <c r="MM254" s="44"/>
      <c r="MN254" s="44"/>
      <c r="MO254" s="44"/>
      <c r="MP254" s="44"/>
      <c r="MQ254" s="44"/>
      <c r="MR254" s="44"/>
      <c r="MS254" s="44"/>
      <c r="MT254" s="44"/>
      <c r="MU254" s="44"/>
      <c r="MV254" s="44"/>
      <c r="MW254" s="44"/>
      <c r="MX254" s="44"/>
      <c r="MY254" s="44"/>
      <c r="MZ254" s="44"/>
      <c r="NA254" s="44"/>
      <c r="NB254" s="44"/>
      <c r="NC254" s="44"/>
      <c r="ND254" s="44"/>
      <c r="NE254" s="44"/>
      <c r="NF254" s="44"/>
      <c r="NG254" s="44"/>
      <c r="NH254" s="44"/>
      <c r="NI254" s="44"/>
      <c r="NJ254" s="44"/>
      <c r="NK254" s="44"/>
      <c r="NL254" s="44"/>
      <c r="NM254" s="44"/>
      <c r="NN254" s="44"/>
      <c r="NO254" s="44"/>
      <c r="NP254" s="44"/>
      <c r="NQ254" s="44"/>
      <c r="NR254" s="44"/>
      <c r="NS254" s="44"/>
      <c r="NT254" s="44"/>
      <c r="NU254" s="44"/>
      <c r="NV254" s="44"/>
      <c r="NW254" s="44"/>
      <c r="NX254" s="44"/>
      <c r="NY254" s="44"/>
      <c r="NZ254" s="44"/>
      <c r="OA254" s="44"/>
      <c r="OB254" s="44"/>
      <c r="OC254" s="44"/>
      <c r="OD254" s="44"/>
      <c r="OE254" s="44"/>
      <c r="OF254" s="44"/>
      <c r="OG254" s="44"/>
      <c r="OH254" s="44"/>
      <c r="OI254" s="44"/>
      <c r="OJ254" s="44"/>
      <c r="OK254" s="44"/>
      <c r="OL254" s="44"/>
      <c r="OM254" s="44"/>
      <c r="ON254" s="44"/>
      <c r="OO254" s="44"/>
      <c r="OP254" s="44"/>
      <c r="OQ254" s="44"/>
      <c r="OR254" s="44"/>
      <c r="OS254" s="44"/>
      <c r="OT254" s="44"/>
      <c r="OU254" s="44"/>
      <c r="OV254" s="44"/>
      <c r="OW254" s="44"/>
      <c r="OX254" s="44"/>
      <c r="OY254" s="44"/>
      <c r="OZ254" s="44"/>
      <c r="PA254" s="44"/>
      <c r="PB254" s="44"/>
      <c r="PC254" s="44"/>
      <c r="PD254" s="44"/>
      <c r="PE254" s="44"/>
      <c r="PF254" s="44"/>
      <c r="PG254" s="44"/>
      <c r="PH254" s="44"/>
      <c r="PI254" s="44"/>
      <c r="PJ254" s="44"/>
      <c r="PK254" s="44"/>
      <c r="PL254" s="44"/>
      <c r="PM254" s="44"/>
      <c r="PN254" s="44"/>
      <c r="PO254" s="44"/>
      <c r="PP254" s="44"/>
      <c r="PQ254" s="44"/>
      <c r="PR254" s="44"/>
      <c r="PS254" s="44"/>
      <c r="PT254" s="44"/>
      <c r="PU254" s="44"/>
      <c r="PV254" s="44"/>
      <c r="PW254" s="44"/>
      <c r="PX254" s="44"/>
      <c r="PY254" s="44"/>
      <c r="PZ254" s="44"/>
      <c r="QA254" s="44"/>
      <c r="QB254" s="44"/>
      <c r="QC254" s="44"/>
      <c r="QD254" s="44"/>
      <c r="QE254" s="44"/>
      <c r="QF254" s="44"/>
      <c r="QG254" s="44"/>
      <c r="QH254" s="44"/>
      <c r="QI254" s="44"/>
      <c r="QJ254" s="44"/>
      <c r="QK254" s="44"/>
      <c r="QL254" s="44"/>
      <c r="QM254" s="44"/>
      <c r="QN254" s="44"/>
      <c r="QO254" s="44"/>
      <c r="QP254" s="44"/>
      <c r="QQ254" s="44"/>
      <c r="QR254" s="44"/>
      <c r="QS254" s="44"/>
      <c r="QT254" s="44"/>
      <c r="QU254" s="44"/>
      <c r="QV254" s="44"/>
      <c r="QW254" s="44"/>
      <c r="QX254" s="44"/>
      <c r="QY254" s="44"/>
      <c r="QZ254" s="44"/>
      <c r="RA254" s="44"/>
      <c r="RB254" s="44"/>
      <c r="RC254" s="44"/>
      <c r="RD254" s="44"/>
      <c r="RE254" s="44"/>
      <c r="RF254" s="44"/>
      <c r="RG254" s="44"/>
      <c r="RH254" s="44"/>
      <c r="RI254" s="44"/>
      <c r="RJ254" s="44"/>
      <c r="RK254" s="44"/>
      <c r="RL254" s="44"/>
      <c r="RM254" s="44"/>
      <c r="RN254" s="44"/>
      <c r="RO254" s="44"/>
      <c r="RP254" s="44"/>
      <c r="RQ254" s="44"/>
      <c r="RR254" s="44"/>
      <c r="RS254" s="44"/>
      <c r="RT254" s="44"/>
      <c r="RU254" s="44"/>
      <c r="RV254" s="44"/>
      <c r="RW254" s="44"/>
      <c r="RX254" s="44"/>
      <c r="RY254" s="44"/>
      <c r="RZ254" s="44"/>
      <c r="SA254" s="44"/>
      <c r="SB254" s="44"/>
      <c r="SC254" s="44"/>
      <c r="SD254" s="44"/>
      <c r="SE254" s="44"/>
      <c r="SF254" s="44"/>
      <c r="SG254" s="44"/>
      <c r="SH254" s="44"/>
      <c r="SI254" s="44"/>
      <c r="SJ254" s="44"/>
      <c r="SK254" s="44"/>
      <c r="SL254" s="44"/>
      <c r="SM254" s="44"/>
      <c r="SN254" s="44"/>
      <c r="SO254" s="44"/>
      <c r="SP254" s="44"/>
      <c r="SQ254" s="44"/>
      <c r="SR254" s="44"/>
      <c r="SS254" s="44"/>
      <c r="ST254" s="44"/>
      <c r="SU254" s="44"/>
      <c r="SV254" s="44"/>
      <c r="SW254" s="44"/>
      <c r="SX254" s="44"/>
      <c r="SY254" s="44"/>
      <c r="SZ254" s="44"/>
      <c r="TA254" s="44"/>
      <c r="TB254" s="44"/>
      <c r="TC254" s="44"/>
      <c r="TD254" s="44"/>
      <c r="TE254" s="44"/>
      <c r="TF254" s="44"/>
      <c r="TG254" s="44"/>
      <c r="TH254" s="44"/>
      <c r="TI254" s="44"/>
      <c r="TJ254" s="44"/>
      <c r="TK254" s="44"/>
      <c r="TL254" s="44"/>
      <c r="TM254" s="44"/>
      <c r="TN254" s="44"/>
      <c r="TO254" s="44"/>
      <c r="TP254" s="44"/>
      <c r="TQ254" s="44"/>
      <c r="TR254" s="44"/>
      <c r="TS254" s="44"/>
      <c r="TT254" s="44"/>
      <c r="TU254" s="44"/>
      <c r="TV254" s="44"/>
      <c r="TW254" s="44"/>
      <c r="TX254" s="44"/>
      <c r="TY254" s="44"/>
      <c r="TZ254" s="44"/>
      <c r="UA254" s="44"/>
      <c r="UB254" s="44"/>
      <c r="UC254" s="44"/>
      <c r="UD254" s="44"/>
      <c r="UE254" s="44"/>
      <c r="UF254" s="44"/>
      <c r="UG254" s="44"/>
      <c r="UH254" s="44"/>
      <c r="UI254" s="44"/>
      <c r="UJ254" s="44"/>
      <c r="UK254" s="44"/>
      <c r="UL254" s="44"/>
      <c r="UM254" s="44"/>
      <c r="UN254" s="44"/>
      <c r="UO254" s="44"/>
      <c r="UP254" s="44"/>
      <c r="UQ254" s="44"/>
      <c r="UR254" s="44"/>
      <c r="US254" s="44"/>
      <c r="UT254" s="44"/>
      <c r="UU254" s="44"/>
      <c r="UV254" s="44"/>
      <c r="UW254" s="44"/>
      <c r="UX254" s="44"/>
      <c r="UY254" s="44"/>
      <c r="UZ254" s="44"/>
      <c r="VA254" s="44"/>
      <c r="VB254" s="44"/>
      <c r="VC254" s="44"/>
      <c r="VD254" s="44"/>
      <c r="VE254" s="44"/>
      <c r="VF254" s="44"/>
      <c r="VG254" s="44"/>
      <c r="VH254" s="44"/>
      <c r="VI254" s="44"/>
      <c r="VJ254" s="44"/>
      <c r="VK254" s="44"/>
      <c r="VL254" s="44"/>
      <c r="VM254" s="44"/>
      <c r="VN254" s="44"/>
      <c r="VO254" s="44"/>
      <c r="VP254" s="44"/>
      <c r="VQ254" s="44"/>
      <c r="VR254" s="44"/>
      <c r="VS254" s="44"/>
      <c r="VT254" s="44"/>
      <c r="VU254" s="44"/>
      <c r="VV254" s="44"/>
      <c r="VW254" s="44"/>
      <c r="VX254" s="44"/>
      <c r="VY254" s="44"/>
      <c r="VZ254" s="44"/>
      <c r="WA254" s="44"/>
      <c r="WB254" s="44"/>
      <c r="WC254" s="44"/>
      <c r="WD254" s="44"/>
      <c r="WE254" s="44"/>
      <c r="WF254" s="44"/>
      <c r="WG254" s="44"/>
      <c r="WH254" s="44"/>
      <c r="WI254" s="44"/>
      <c r="WJ254" s="44"/>
      <c r="WK254" s="44"/>
      <c r="WL254" s="44"/>
      <c r="WM254" s="44"/>
      <c r="WN254" s="44"/>
      <c r="WO254" s="44"/>
      <c r="WP254" s="44"/>
      <c r="WQ254" s="44"/>
      <c r="WR254" s="44"/>
      <c r="WS254" s="44"/>
      <c r="WT254" s="44"/>
      <c r="WU254" s="44"/>
      <c r="WV254" s="44"/>
      <c r="WW254" s="44"/>
      <c r="WX254" s="44"/>
      <c r="WY254" s="44"/>
      <c r="WZ254" s="44"/>
      <c r="XA254" s="44"/>
      <c r="XB254" s="44"/>
      <c r="XC254" s="44"/>
      <c r="XD254" s="44"/>
      <c r="XE254" s="44"/>
      <c r="XF254" s="44"/>
      <c r="XG254" s="44"/>
      <c r="XH254" s="44"/>
      <c r="XI254" s="44"/>
      <c r="XJ254" s="44"/>
      <c r="XK254" s="44"/>
      <c r="XL254" s="44"/>
      <c r="XM254" s="44"/>
      <c r="XN254" s="44"/>
      <c r="XO254" s="44"/>
      <c r="XP254" s="44"/>
      <c r="XQ254" s="44"/>
      <c r="XR254" s="44"/>
      <c r="XS254" s="44"/>
      <c r="XT254" s="44"/>
      <c r="XU254" s="44"/>
      <c r="XV254" s="44"/>
      <c r="XW254" s="44"/>
      <c r="XX254" s="44"/>
      <c r="XY254" s="44"/>
      <c r="XZ254" s="44"/>
      <c r="YA254" s="44"/>
      <c r="YB254" s="44"/>
      <c r="YC254" s="44"/>
      <c r="YD254" s="44"/>
      <c r="YE254" s="44"/>
      <c r="YF254" s="44"/>
      <c r="YG254" s="44"/>
      <c r="YH254" s="44"/>
      <c r="YI254" s="44"/>
      <c r="YJ254" s="44"/>
      <c r="YK254" s="44"/>
      <c r="YL254" s="44"/>
      <c r="YM254" s="44"/>
      <c r="YN254" s="44"/>
      <c r="YO254" s="44"/>
      <c r="YP254" s="44"/>
      <c r="YQ254" s="44"/>
      <c r="YR254" s="44"/>
      <c r="YS254" s="44"/>
      <c r="YT254" s="44"/>
      <c r="YU254" s="44"/>
      <c r="YV254" s="44"/>
      <c r="YW254" s="44"/>
      <c r="YX254" s="44"/>
      <c r="YY254" s="44"/>
      <c r="YZ254" s="44"/>
      <c r="ZA254" s="44"/>
      <c r="ZB254" s="44"/>
      <c r="ZC254" s="44"/>
      <c r="ZD254" s="44"/>
      <c r="ZE254" s="44"/>
      <c r="ZF254" s="44"/>
      <c r="ZG254" s="44"/>
      <c r="ZH254" s="44"/>
      <c r="ZI254" s="44"/>
      <c r="ZJ254" s="44"/>
      <c r="ZK254" s="44"/>
      <c r="ZL254" s="44"/>
      <c r="ZM254" s="44"/>
      <c r="ZN254" s="44"/>
      <c r="ZO254" s="44"/>
      <c r="ZP254" s="44"/>
      <c r="ZQ254" s="44"/>
      <c r="ZR254" s="44"/>
      <c r="ZS254" s="44"/>
      <c r="ZT254" s="44"/>
      <c r="ZU254" s="44"/>
      <c r="ZV254" s="44"/>
      <c r="ZW254" s="44"/>
      <c r="ZX254" s="44"/>
      <c r="ZY254" s="44"/>
      <c r="ZZ254" s="44"/>
      <c r="AAA254" s="44"/>
      <c r="AAB254" s="44"/>
      <c r="AAC254" s="44"/>
      <c r="AAD254" s="44"/>
      <c r="AAE254" s="44"/>
      <c r="AAF254" s="44"/>
      <c r="AAG254" s="44"/>
      <c r="AAH254" s="44"/>
      <c r="AAI254" s="44"/>
      <c r="AAJ254" s="44"/>
      <c r="AAK254" s="44"/>
      <c r="AAL254" s="44"/>
      <c r="AAM254" s="44"/>
      <c r="AAN254" s="44"/>
      <c r="AAO254" s="44"/>
      <c r="AAP254" s="44"/>
      <c r="AAQ254" s="44"/>
      <c r="AAR254" s="44"/>
      <c r="AAS254" s="44"/>
      <c r="AAT254" s="44"/>
      <c r="AAU254" s="44"/>
      <c r="AAV254" s="44"/>
      <c r="AAW254" s="44"/>
      <c r="AAX254" s="44"/>
      <c r="AAY254" s="44"/>
      <c r="AAZ254" s="44"/>
      <c r="ABA254" s="44"/>
      <c r="ABB254" s="44"/>
    </row>
    <row r="255" spans="1:731" s="6" customFormat="1" ht="35.25" customHeight="1" x14ac:dyDescent="0.2">
      <c r="A255" s="196" t="s">
        <v>141</v>
      </c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4"/>
      <c r="JA255" s="44"/>
      <c r="JB255" s="44"/>
      <c r="JC255" s="44"/>
      <c r="JD255" s="44"/>
      <c r="JE255" s="44"/>
      <c r="JF255" s="44"/>
      <c r="JG255" s="44"/>
      <c r="JH255" s="44"/>
      <c r="JI255" s="44"/>
      <c r="JJ255" s="44"/>
      <c r="JK255" s="44"/>
      <c r="JL255" s="44"/>
      <c r="JM255" s="44"/>
      <c r="JN255" s="44"/>
      <c r="JO255" s="44"/>
      <c r="JP255" s="44"/>
      <c r="JQ255" s="44"/>
      <c r="JR255" s="44"/>
      <c r="JS255" s="44"/>
      <c r="JT255" s="44"/>
      <c r="JU255" s="44"/>
      <c r="JV255" s="44"/>
      <c r="JW255" s="44"/>
      <c r="JX255" s="44"/>
      <c r="JY255" s="44"/>
      <c r="JZ255" s="44"/>
      <c r="KA255" s="44"/>
      <c r="KB255" s="44"/>
      <c r="KC255" s="44"/>
      <c r="KD255" s="44"/>
      <c r="KE255" s="44"/>
      <c r="KF255" s="44"/>
      <c r="KG255" s="44"/>
      <c r="KH255" s="44"/>
      <c r="KI255" s="44"/>
      <c r="KJ255" s="44"/>
      <c r="KK255" s="44"/>
      <c r="KL255" s="44"/>
      <c r="KM255" s="44"/>
      <c r="KN255" s="44"/>
      <c r="KO255" s="44"/>
      <c r="KP255" s="44"/>
      <c r="KQ255" s="44"/>
      <c r="KR255" s="44"/>
      <c r="KS255" s="44"/>
      <c r="KT255" s="44"/>
      <c r="KU255" s="44"/>
      <c r="KV255" s="44"/>
      <c r="KW255" s="44"/>
      <c r="KX255" s="44"/>
      <c r="KY255" s="44"/>
      <c r="KZ255" s="44"/>
      <c r="LA255" s="44"/>
      <c r="LB255" s="44"/>
      <c r="LC255" s="44"/>
      <c r="LD255" s="44"/>
      <c r="LE255" s="44"/>
      <c r="LF255" s="44"/>
      <c r="LG255" s="44"/>
      <c r="LH255" s="44"/>
      <c r="LI255" s="44"/>
      <c r="LJ255" s="44"/>
      <c r="LK255" s="44"/>
      <c r="LL255" s="44"/>
      <c r="LM255" s="44"/>
      <c r="LN255" s="44"/>
      <c r="LO255" s="44"/>
      <c r="LP255" s="44"/>
      <c r="LQ255" s="44"/>
      <c r="LR255" s="44"/>
      <c r="LS255" s="44"/>
      <c r="LT255" s="44"/>
      <c r="LU255" s="44"/>
      <c r="LV255" s="44"/>
      <c r="LW255" s="44"/>
      <c r="LX255" s="44"/>
      <c r="LY255" s="44"/>
      <c r="LZ255" s="44"/>
      <c r="MA255" s="44"/>
      <c r="MB255" s="44"/>
      <c r="MC255" s="44"/>
      <c r="MD255" s="44"/>
      <c r="ME255" s="44"/>
      <c r="MF255" s="44"/>
      <c r="MG255" s="44"/>
      <c r="MH255" s="44"/>
      <c r="MI255" s="44"/>
      <c r="MJ255" s="44"/>
      <c r="MK255" s="44"/>
      <c r="ML255" s="44"/>
      <c r="MM255" s="44"/>
      <c r="MN255" s="44"/>
      <c r="MO255" s="44"/>
      <c r="MP255" s="44"/>
      <c r="MQ255" s="44"/>
      <c r="MR255" s="44"/>
      <c r="MS255" s="44"/>
      <c r="MT255" s="44"/>
      <c r="MU255" s="44"/>
      <c r="MV255" s="44"/>
      <c r="MW255" s="44"/>
      <c r="MX255" s="44"/>
      <c r="MY255" s="44"/>
      <c r="MZ255" s="44"/>
      <c r="NA255" s="44"/>
      <c r="NB255" s="44"/>
      <c r="NC255" s="44"/>
      <c r="ND255" s="44"/>
      <c r="NE255" s="44"/>
      <c r="NF255" s="44"/>
      <c r="NG255" s="44"/>
      <c r="NH255" s="44"/>
      <c r="NI255" s="44"/>
      <c r="NJ255" s="44"/>
      <c r="NK255" s="44"/>
      <c r="NL255" s="44"/>
      <c r="NM255" s="44"/>
      <c r="NN255" s="44"/>
      <c r="NO255" s="44"/>
      <c r="NP255" s="44"/>
      <c r="NQ255" s="44"/>
      <c r="NR255" s="44"/>
      <c r="NS255" s="44"/>
      <c r="NT255" s="44"/>
      <c r="NU255" s="44"/>
      <c r="NV255" s="44"/>
      <c r="NW255" s="44"/>
      <c r="NX255" s="44"/>
      <c r="NY255" s="44"/>
      <c r="NZ255" s="44"/>
      <c r="OA255" s="44"/>
      <c r="OB255" s="44"/>
      <c r="OC255" s="44"/>
      <c r="OD255" s="44"/>
      <c r="OE255" s="44"/>
      <c r="OF255" s="44"/>
      <c r="OG255" s="44"/>
      <c r="OH255" s="44"/>
      <c r="OI255" s="44"/>
      <c r="OJ255" s="44"/>
      <c r="OK255" s="44"/>
      <c r="OL255" s="44"/>
      <c r="OM255" s="44"/>
      <c r="ON255" s="44"/>
      <c r="OO255" s="44"/>
      <c r="OP255" s="44"/>
      <c r="OQ255" s="44"/>
      <c r="OR255" s="44"/>
      <c r="OS255" s="44"/>
      <c r="OT255" s="44"/>
      <c r="OU255" s="44"/>
      <c r="OV255" s="44"/>
      <c r="OW255" s="44"/>
      <c r="OX255" s="44"/>
      <c r="OY255" s="44"/>
      <c r="OZ255" s="44"/>
      <c r="PA255" s="44"/>
      <c r="PB255" s="44"/>
      <c r="PC255" s="44"/>
      <c r="PD255" s="44"/>
      <c r="PE255" s="44"/>
      <c r="PF255" s="44"/>
      <c r="PG255" s="44"/>
      <c r="PH255" s="44"/>
      <c r="PI255" s="44"/>
      <c r="PJ255" s="44"/>
      <c r="PK255" s="44"/>
      <c r="PL255" s="44"/>
      <c r="PM255" s="44"/>
      <c r="PN255" s="44"/>
      <c r="PO255" s="44"/>
      <c r="PP255" s="44"/>
      <c r="PQ255" s="44"/>
      <c r="PR255" s="44"/>
      <c r="PS255" s="44"/>
      <c r="PT255" s="44"/>
      <c r="PU255" s="44"/>
      <c r="PV255" s="44"/>
      <c r="PW255" s="44"/>
      <c r="PX255" s="44"/>
      <c r="PY255" s="44"/>
      <c r="PZ255" s="44"/>
      <c r="QA255" s="44"/>
      <c r="QB255" s="44"/>
      <c r="QC255" s="44"/>
      <c r="QD255" s="44"/>
      <c r="QE255" s="44"/>
      <c r="QF255" s="44"/>
      <c r="QG255" s="44"/>
      <c r="QH255" s="44"/>
      <c r="QI255" s="44"/>
      <c r="QJ255" s="44"/>
      <c r="QK255" s="44"/>
      <c r="QL255" s="44"/>
      <c r="QM255" s="44"/>
      <c r="QN255" s="44"/>
      <c r="QO255" s="44"/>
      <c r="QP255" s="44"/>
      <c r="QQ255" s="44"/>
      <c r="QR255" s="44"/>
      <c r="QS255" s="44"/>
      <c r="QT255" s="44"/>
      <c r="QU255" s="44"/>
      <c r="QV255" s="44"/>
      <c r="QW255" s="44"/>
      <c r="QX255" s="44"/>
      <c r="QY255" s="44"/>
      <c r="QZ255" s="44"/>
      <c r="RA255" s="44"/>
      <c r="RB255" s="44"/>
      <c r="RC255" s="44"/>
      <c r="RD255" s="44"/>
      <c r="RE255" s="44"/>
      <c r="RF255" s="44"/>
      <c r="RG255" s="44"/>
      <c r="RH255" s="44"/>
      <c r="RI255" s="44"/>
      <c r="RJ255" s="44"/>
      <c r="RK255" s="44"/>
      <c r="RL255" s="44"/>
      <c r="RM255" s="44"/>
      <c r="RN255" s="44"/>
      <c r="RO255" s="44"/>
      <c r="RP255" s="44"/>
      <c r="RQ255" s="44"/>
      <c r="RR255" s="44"/>
      <c r="RS255" s="44"/>
      <c r="RT255" s="44"/>
      <c r="RU255" s="44"/>
      <c r="RV255" s="44"/>
      <c r="RW255" s="44"/>
      <c r="RX255" s="44"/>
      <c r="RY255" s="44"/>
      <c r="RZ255" s="44"/>
      <c r="SA255" s="44"/>
      <c r="SB255" s="44"/>
      <c r="SC255" s="44"/>
      <c r="SD255" s="44"/>
      <c r="SE255" s="44"/>
      <c r="SF255" s="44"/>
      <c r="SG255" s="44"/>
      <c r="SH255" s="44"/>
      <c r="SI255" s="44"/>
      <c r="SJ255" s="44"/>
      <c r="SK255" s="44"/>
      <c r="SL255" s="44"/>
      <c r="SM255" s="44"/>
      <c r="SN255" s="44"/>
      <c r="SO255" s="44"/>
      <c r="SP255" s="44"/>
      <c r="SQ255" s="44"/>
      <c r="SR255" s="44"/>
      <c r="SS255" s="44"/>
      <c r="ST255" s="44"/>
      <c r="SU255" s="44"/>
      <c r="SV255" s="44"/>
      <c r="SW255" s="44"/>
      <c r="SX255" s="44"/>
      <c r="SY255" s="44"/>
      <c r="SZ255" s="44"/>
      <c r="TA255" s="44"/>
      <c r="TB255" s="44"/>
      <c r="TC255" s="44"/>
      <c r="TD255" s="44"/>
      <c r="TE255" s="44"/>
      <c r="TF255" s="44"/>
      <c r="TG255" s="44"/>
      <c r="TH255" s="44"/>
      <c r="TI255" s="44"/>
      <c r="TJ255" s="44"/>
      <c r="TK255" s="44"/>
      <c r="TL255" s="44"/>
      <c r="TM255" s="44"/>
      <c r="TN255" s="44"/>
      <c r="TO255" s="44"/>
      <c r="TP255" s="44"/>
      <c r="TQ255" s="44"/>
      <c r="TR255" s="44"/>
      <c r="TS255" s="44"/>
      <c r="TT255" s="44"/>
      <c r="TU255" s="44"/>
      <c r="TV255" s="44"/>
      <c r="TW255" s="44"/>
      <c r="TX255" s="44"/>
      <c r="TY255" s="44"/>
      <c r="TZ255" s="44"/>
      <c r="UA255" s="44"/>
      <c r="UB255" s="44"/>
      <c r="UC255" s="44"/>
      <c r="UD255" s="44"/>
      <c r="UE255" s="44"/>
      <c r="UF255" s="44"/>
      <c r="UG255" s="44"/>
      <c r="UH255" s="44"/>
      <c r="UI255" s="44"/>
      <c r="UJ255" s="44"/>
      <c r="UK255" s="44"/>
      <c r="UL255" s="44"/>
      <c r="UM255" s="44"/>
      <c r="UN255" s="44"/>
      <c r="UO255" s="44"/>
      <c r="UP255" s="44"/>
      <c r="UQ255" s="44"/>
      <c r="UR255" s="44"/>
      <c r="US255" s="44"/>
      <c r="UT255" s="44"/>
      <c r="UU255" s="44"/>
      <c r="UV255" s="44"/>
      <c r="UW255" s="44"/>
      <c r="UX255" s="44"/>
      <c r="UY255" s="44"/>
      <c r="UZ255" s="44"/>
      <c r="VA255" s="44"/>
      <c r="VB255" s="44"/>
      <c r="VC255" s="44"/>
      <c r="VD255" s="44"/>
      <c r="VE255" s="44"/>
      <c r="VF255" s="44"/>
      <c r="VG255" s="44"/>
      <c r="VH255" s="44"/>
      <c r="VI255" s="44"/>
      <c r="VJ255" s="44"/>
      <c r="VK255" s="44"/>
      <c r="VL255" s="44"/>
      <c r="VM255" s="44"/>
      <c r="VN255" s="44"/>
      <c r="VO255" s="44"/>
      <c r="VP255" s="44"/>
      <c r="VQ255" s="44"/>
      <c r="VR255" s="44"/>
      <c r="VS255" s="44"/>
      <c r="VT255" s="44"/>
      <c r="VU255" s="44"/>
      <c r="VV255" s="44"/>
      <c r="VW255" s="44"/>
      <c r="VX255" s="44"/>
      <c r="VY255" s="44"/>
      <c r="VZ255" s="44"/>
      <c r="WA255" s="44"/>
      <c r="WB255" s="44"/>
      <c r="WC255" s="44"/>
      <c r="WD255" s="44"/>
      <c r="WE255" s="44"/>
      <c r="WF255" s="44"/>
      <c r="WG255" s="44"/>
      <c r="WH255" s="44"/>
      <c r="WI255" s="44"/>
      <c r="WJ255" s="44"/>
      <c r="WK255" s="44"/>
      <c r="WL255" s="44"/>
      <c r="WM255" s="44"/>
      <c r="WN255" s="44"/>
      <c r="WO255" s="44"/>
      <c r="WP255" s="44"/>
      <c r="WQ255" s="44"/>
      <c r="WR255" s="44"/>
      <c r="WS255" s="44"/>
      <c r="WT255" s="44"/>
      <c r="WU255" s="44"/>
      <c r="WV255" s="44"/>
      <c r="WW255" s="44"/>
      <c r="WX255" s="44"/>
      <c r="WY255" s="44"/>
      <c r="WZ255" s="44"/>
      <c r="XA255" s="44"/>
      <c r="XB255" s="44"/>
      <c r="XC255" s="44"/>
      <c r="XD255" s="44"/>
      <c r="XE255" s="44"/>
      <c r="XF255" s="44"/>
      <c r="XG255" s="44"/>
      <c r="XH255" s="44"/>
      <c r="XI255" s="44"/>
      <c r="XJ255" s="44"/>
      <c r="XK255" s="44"/>
      <c r="XL255" s="44"/>
      <c r="XM255" s="44"/>
      <c r="XN255" s="44"/>
      <c r="XO255" s="44"/>
      <c r="XP255" s="44"/>
      <c r="XQ255" s="44"/>
      <c r="XR255" s="44"/>
      <c r="XS255" s="44"/>
      <c r="XT255" s="44"/>
      <c r="XU255" s="44"/>
      <c r="XV255" s="44"/>
      <c r="XW255" s="44"/>
      <c r="XX255" s="44"/>
      <c r="XY255" s="44"/>
      <c r="XZ255" s="44"/>
      <c r="YA255" s="44"/>
      <c r="YB255" s="44"/>
      <c r="YC255" s="44"/>
      <c r="YD255" s="44"/>
      <c r="YE255" s="44"/>
      <c r="YF255" s="44"/>
      <c r="YG255" s="44"/>
      <c r="YH255" s="44"/>
      <c r="YI255" s="44"/>
      <c r="YJ255" s="44"/>
      <c r="YK255" s="44"/>
      <c r="YL255" s="44"/>
      <c r="YM255" s="44"/>
      <c r="YN255" s="44"/>
      <c r="YO255" s="44"/>
      <c r="YP255" s="44"/>
      <c r="YQ255" s="44"/>
      <c r="YR255" s="44"/>
      <c r="YS255" s="44"/>
      <c r="YT255" s="44"/>
      <c r="YU255" s="44"/>
      <c r="YV255" s="44"/>
      <c r="YW255" s="44"/>
      <c r="YX255" s="44"/>
      <c r="YY255" s="44"/>
      <c r="YZ255" s="44"/>
      <c r="ZA255" s="44"/>
      <c r="ZB255" s="44"/>
      <c r="ZC255" s="44"/>
      <c r="ZD255" s="44"/>
      <c r="ZE255" s="44"/>
      <c r="ZF255" s="44"/>
      <c r="ZG255" s="44"/>
      <c r="ZH255" s="44"/>
      <c r="ZI255" s="44"/>
      <c r="ZJ255" s="44"/>
      <c r="ZK255" s="44"/>
      <c r="ZL255" s="44"/>
      <c r="ZM255" s="44"/>
      <c r="ZN255" s="44"/>
      <c r="ZO255" s="44"/>
      <c r="ZP255" s="44"/>
      <c r="ZQ255" s="44"/>
      <c r="ZR255" s="44"/>
      <c r="ZS255" s="44"/>
      <c r="ZT255" s="44"/>
      <c r="ZU255" s="44"/>
      <c r="ZV255" s="44"/>
      <c r="ZW255" s="44"/>
      <c r="ZX255" s="44"/>
      <c r="ZY255" s="44"/>
      <c r="ZZ255" s="44"/>
      <c r="AAA255" s="44"/>
      <c r="AAB255" s="44"/>
      <c r="AAC255" s="44"/>
      <c r="AAD255" s="44"/>
      <c r="AAE255" s="44"/>
      <c r="AAF255" s="44"/>
      <c r="AAG255" s="44"/>
      <c r="AAH255" s="44"/>
      <c r="AAI255" s="44"/>
      <c r="AAJ255" s="44"/>
      <c r="AAK255" s="44"/>
      <c r="AAL255" s="44"/>
      <c r="AAM255" s="44"/>
      <c r="AAN255" s="44"/>
      <c r="AAO255" s="44"/>
      <c r="AAP255" s="44"/>
      <c r="AAQ255" s="44"/>
      <c r="AAR255" s="44"/>
      <c r="AAS255" s="44"/>
      <c r="AAT255" s="44"/>
      <c r="AAU255" s="44"/>
      <c r="AAV255" s="44"/>
      <c r="AAW255" s="44"/>
      <c r="AAX255" s="44"/>
      <c r="AAY255" s="44"/>
      <c r="AAZ255" s="44"/>
      <c r="ABA255" s="44"/>
      <c r="ABB255" s="44"/>
      <c r="ABC255" s="42"/>
    </row>
    <row r="256" spans="1:731" s="6" customFormat="1" ht="42.75" customHeight="1" x14ac:dyDescent="0.2">
      <c r="A256" s="195" t="s">
        <v>139</v>
      </c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4"/>
      <c r="JA256" s="44"/>
      <c r="JB256" s="44"/>
      <c r="JC256" s="44"/>
      <c r="JD256" s="44"/>
      <c r="JE256" s="44"/>
      <c r="JF256" s="44"/>
      <c r="JG256" s="44"/>
      <c r="JH256" s="44"/>
      <c r="JI256" s="44"/>
      <c r="JJ256" s="44"/>
      <c r="JK256" s="44"/>
      <c r="JL256" s="44"/>
      <c r="JM256" s="44"/>
      <c r="JN256" s="44"/>
      <c r="JO256" s="44"/>
      <c r="JP256" s="44"/>
      <c r="JQ256" s="44"/>
      <c r="JR256" s="44"/>
      <c r="JS256" s="44"/>
      <c r="JT256" s="44"/>
      <c r="JU256" s="44"/>
      <c r="JV256" s="44"/>
      <c r="JW256" s="44"/>
      <c r="JX256" s="44"/>
      <c r="JY256" s="44"/>
      <c r="JZ256" s="44"/>
      <c r="KA256" s="44"/>
      <c r="KB256" s="44"/>
      <c r="KC256" s="44"/>
      <c r="KD256" s="44"/>
      <c r="KE256" s="44"/>
      <c r="KF256" s="44"/>
      <c r="KG256" s="44"/>
      <c r="KH256" s="44"/>
      <c r="KI256" s="44"/>
      <c r="KJ256" s="44"/>
      <c r="KK256" s="44"/>
      <c r="KL256" s="44"/>
      <c r="KM256" s="44"/>
      <c r="KN256" s="44"/>
      <c r="KO256" s="44"/>
      <c r="KP256" s="44"/>
      <c r="KQ256" s="44"/>
      <c r="KR256" s="44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44"/>
      <c r="LK256" s="44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44"/>
      <c r="MD256" s="44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44"/>
      <c r="MW256" s="44"/>
      <c r="MX256" s="44"/>
      <c r="MY256" s="44"/>
      <c r="MZ256" s="44"/>
      <c r="NA256" s="44"/>
      <c r="NB256" s="44"/>
      <c r="NC256" s="44"/>
      <c r="ND256" s="44"/>
      <c r="NE256" s="44"/>
      <c r="NF256" s="44"/>
      <c r="NG256" s="44"/>
      <c r="NH256" s="44"/>
      <c r="NI256" s="44"/>
      <c r="NJ256" s="44"/>
      <c r="NK256" s="44"/>
      <c r="NL256" s="44"/>
      <c r="NM256" s="44"/>
      <c r="NN256" s="44"/>
      <c r="NO256" s="44"/>
      <c r="NP256" s="44"/>
      <c r="NQ256" s="44"/>
      <c r="NR256" s="44"/>
      <c r="NS256" s="44"/>
      <c r="NT256" s="44"/>
      <c r="NU256" s="44"/>
      <c r="NV256" s="44"/>
      <c r="NW256" s="44"/>
      <c r="NX256" s="44"/>
      <c r="NY256" s="44"/>
      <c r="NZ256" s="44"/>
      <c r="OA256" s="44"/>
      <c r="OB256" s="44"/>
      <c r="OC256" s="44"/>
      <c r="OD256" s="44"/>
      <c r="OE256" s="44"/>
      <c r="OF256" s="44"/>
      <c r="OG256" s="44"/>
      <c r="OH256" s="44"/>
      <c r="OI256" s="44"/>
      <c r="OJ256" s="44"/>
      <c r="OK256" s="44"/>
      <c r="OL256" s="44"/>
      <c r="OM256" s="44"/>
      <c r="ON256" s="44"/>
      <c r="OO256" s="44"/>
      <c r="OP256" s="44"/>
      <c r="OQ256" s="44"/>
      <c r="OR256" s="44"/>
      <c r="OS256" s="44"/>
      <c r="OT256" s="44"/>
      <c r="OU256" s="44"/>
      <c r="OV256" s="44"/>
      <c r="OW256" s="44"/>
      <c r="OX256" s="44"/>
      <c r="OY256" s="44"/>
      <c r="OZ256" s="44"/>
      <c r="PA256" s="44"/>
      <c r="PB256" s="44"/>
      <c r="PC256" s="44"/>
      <c r="PD256" s="44"/>
      <c r="PE256" s="44"/>
      <c r="PF256" s="44"/>
      <c r="PG256" s="44"/>
      <c r="PH256" s="44"/>
      <c r="PI256" s="44"/>
      <c r="PJ256" s="44"/>
      <c r="PK256" s="44"/>
      <c r="PL256" s="44"/>
      <c r="PM256" s="44"/>
      <c r="PN256" s="44"/>
      <c r="PO256" s="44"/>
      <c r="PP256" s="44"/>
      <c r="PQ256" s="44"/>
      <c r="PR256" s="44"/>
      <c r="PS256" s="44"/>
      <c r="PT256" s="44"/>
      <c r="PU256" s="44"/>
      <c r="PV256" s="44"/>
      <c r="PW256" s="44"/>
      <c r="PX256" s="44"/>
      <c r="PY256" s="44"/>
      <c r="PZ256" s="44"/>
      <c r="QA256" s="44"/>
      <c r="QB256" s="44"/>
      <c r="QC256" s="44"/>
      <c r="QD256" s="44"/>
      <c r="QE256" s="44"/>
      <c r="QF256" s="44"/>
      <c r="QG256" s="44"/>
      <c r="QH256" s="44"/>
      <c r="QI256" s="44"/>
      <c r="QJ256" s="44"/>
      <c r="QK256" s="44"/>
      <c r="QL256" s="44"/>
      <c r="QM256" s="44"/>
      <c r="QN256" s="44"/>
      <c r="QO256" s="44"/>
      <c r="QP256" s="44"/>
      <c r="QQ256" s="44"/>
      <c r="QR256" s="44"/>
      <c r="QS256" s="44"/>
      <c r="QT256" s="44"/>
      <c r="QU256" s="44"/>
      <c r="QV256" s="44"/>
      <c r="QW256" s="44"/>
      <c r="QX256" s="44"/>
      <c r="QY256" s="44"/>
      <c r="QZ256" s="44"/>
      <c r="RA256" s="44"/>
      <c r="RB256" s="44"/>
      <c r="RC256" s="44"/>
      <c r="RD256" s="44"/>
      <c r="RE256" s="44"/>
      <c r="RF256" s="44"/>
      <c r="RG256" s="44"/>
      <c r="RH256" s="44"/>
      <c r="RI256" s="44"/>
      <c r="RJ256" s="44"/>
      <c r="RK256" s="44"/>
      <c r="RL256" s="44"/>
      <c r="RM256" s="44"/>
      <c r="RN256" s="44"/>
      <c r="RO256" s="44"/>
      <c r="RP256" s="44"/>
      <c r="RQ256" s="44"/>
      <c r="RR256" s="44"/>
      <c r="RS256" s="44"/>
      <c r="RT256" s="44"/>
      <c r="RU256" s="44"/>
      <c r="RV256" s="44"/>
      <c r="RW256" s="44"/>
      <c r="RX256" s="44"/>
      <c r="RY256" s="44"/>
      <c r="RZ256" s="44"/>
      <c r="SA256" s="44"/>
      <c r="SB256" s="44"/>
      <c r="SC256" s="44"/>
      <c r="SD256" s="44"/>
      <c r="SE256" s="44"/>
      <c r="SF256" s="44"/>
      <c r="SG256" s="44"/>
      <c r="SH256" s="44"/>
      <c r="SI256" s="44"/>
      <c r="SJ256" s="44"/>
      <c r="SK256" s="44"/>
      <c r="SL256" s="44"/>
      <c r="SM256" s="44"/>
      <c r="SN256" s="44"/>
      <c r="SO256" s="44"/>
      <c r="SP256" s="44"/>
      <c r="SQ256" s="44"/>
      <c r="SR256" s="44"/>
      <c r="SS256" s="44"/>
      <c r="ST256" s="44"/>
      <c r="SU256" s="44"/>
      <c r="SV256" s="44"/>
      <c r="SW256" s="44"/>
      <c r="SX256" s="44"/>
      <c r="SY256" s="44"/>
      <c r="SZ256" s="44"/>
      <c r="TA256" s="44"/>
      <c r="TB256" s="44"/>
      <c r="TC256" s="44"/>
      <c r="TD256" s="44"/>
      <c r="TE256" s="44"/>
      <c r="TF256" s="44"/>
      <c r="TG256" s="44"/>
      <c r="TH256" s="44"/>
      <c r="TI256" s="44"/>
      <c r="TJ256" s="44"/>
      <c r="TK256" s="44"/>
      <c r="TL256" s="44"/>
      <c r="TM256" s="44"/>
      <c r="TN256" s="44"/>
      <c r="TO256" s="44"/>
      <c r="TP256" s="44"/>
      <c r="TQ256" s="44"/>
      <c r="TR256" s="44"/>
      <c r="TS256" s="44"/>
      <c r="TT256" s="44"/>
      <c r="TU256" s="44"/>
      <c r="TV256" s="44"/>
      <c r="TW256" s="44"/>
      <c r="TX256" s="44"/>
      <c r="TY256" s="44"/>
      <c r="TZ256" s="44"/>
      <c r="UA256" s="44"/>
      <c r="UB256" s="44"/>
      <c r="UC256" s="44"/>
      <c r="UD256" s="44"/>
      <c r="UE256" s="44"/>
      <c r="UF256" s="44"/>
      <c r="UG256" s="44"/>
      <c r="UH256" s="44"/>
      <c r="UI256" s="44"/>
      <c r="UJ256" s="44"/>
      <c r="UK256" s="44"/>
      <c r="UL256" s="44"/>
      <c r="UM256" s="44"/>
      <c r="UN256" s="44"/>
      <c r="UO256" s="44"/>
      <c r="UP256" s="44"/>
      <c r="UQ256" s="44"/>
      <c r="UR256" s="44"/>
      <c r="US256" s="44"/>
      <c r="UT256" s="44"/>
      <c r="UU256" s="44"/>
      <c r="UV256" s="44"/>
      <c r="UW256" s="44"/>
      <c r="UX256" s="44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44"/>
      <c r="VN256" s="44"/>
      <c r="VO256" s="44"/>
      <c r="VP256" s="44"/>
      <c r="VQ256" s="44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44"/>
      <c r="WG256" s="44"/>
      <c r="WH256" s="44"/>
      <c r="WI256" s="44"/>
      <c r="WJ256" s="44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4"/>
      <c r="WZ256" s="44"/>
      <c r="XA256" s="44"/>
      <c r="XB256" s="44"/>
      <c r="XC256" s="44"/>
      <c r="XD256" s="44"/>
      <c r="XE256" s="44"/>
      <c r="XF256" s="44"/>
      <c r="XG256" s="44"/>
      <c r="XH256" s="44"/>
      <c r="XI256" s="44"/>
      <c r="XJ256" s="44"/>
      <c r="XK256" s="44"/>
      <c r="XL256" s="44"/>
      <c r="XM256" s="44"/>
      <c r="XN256" s="44"/>
      <c r="XO256" s="44"/>
      <c r="XP256" s="44"/>
      <c r="XQ256" s="44"/>
      <c r="XR256" s="44"/>
      <c r="XS256" s="44"/>
      <c r="XT256" s="44"/>
      <c r="XU256" s="44"/>
      <c r="XV256" s="44"/>
      <c r="XW256" s="44"/>
      <c r="XX256" s="44"/>
      <c r="XY256" s="44"/>
      <c r="XZ256" s="44"/>
      <c r="YA256" s="44"/>
      <c r="YB256" s="44"/>
      <c r="YC256" s="44"/>
      <c r="YD256" s="44"/>
      <c r="YE256" s="44"/>
      <c r="YF256" s="44"/>
      <c r="YG256" s="44"/>
      <c r="YH256" s="44"/>
      <c r="YI256" s="44"/>
      <c r="YJ256" s="44"/>
      <c r="YK256" s="44"/>
      <c r="YL256" s="44"/>
      <c r="YM256" s="44"/>
      <c r="YN256" s="44"/>
      <c r="YO256" s="44"/>
      <c r="YP256" s="44"/>
      <c r="YQ256" s="44"/>
      <c r="YR256" s="44"/>
      <c r="YS256" s="44"/>
      <c r="YT256" s="44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44"/>
      <c r="ZJ256" s="44"/>
      <c r="ZK256" s="44"/>
      <c r="ZL256" s="44"/>
      <c r="ZM256" s="44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44"/>
      <c r="AAC256" s="44"/>
      <c r="AAD256" s="44"/>
      <c r="AAE256" s="44"/>
      <c r="AAF256" s="44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44"/>
      <c r="AAV256" s="44"/>
      <c r="AAW256" s="44"/>
      <c r="AAX256" s="44"/>
      <c r="AAY256" s="44"/>
      <c r="AAZ256" s="44"/>
      <c r="ABA256" s="44"/>
      <c r="ABB256" s="44"/>
      <c r="ABC256" s="42"/>
    </row>
    <row r="257" spans="1:731" s="6" customFormat="1" ht="40.5" customHeight="1" x14ac:dyDescent="0.2">
      <c r="A257" s="195" t="s">
        <v>140</v>
      </c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4"/>
      <c r="JA257" s="44"/>
      <c r="JB257" s="44"/>
      <c r="JC257" s="44"/>
      <c r="JD257" s="44"/>
      <c r="JE257" s="44"/>
      <c r="JF257" s="44"/>
      <c r="JG257" s="44"/>
      <c r="JH257" s="44"/>
      <c r="JI257" s="44"/>
      <c r="JJ257" s="44"/>
      <c r="JK257" s="44"/>
      <c r="JL257" s="44"/>
      <c r="JM257" s="44"/>
      <c r="JN257" s="44"/>
      <c r="JO257" s="44"/>
      <c r="JP257" s="44"/>
      <c r="JQ257" s="44"/>
      <c r="JR257" s="44"/>
      <c r="JS257" s="44"/>
      <c r="JT257" s="44"/>
      <c r="JU257" s="44"/>
      <c r="JV257" s="44"/>
      <c r="JW257" s="44"/>
      <c r="JX257" s="44"/>
      <c r="JY257" s="44"/>
      <c r="JZ257" s="44"/>
      <c r="KA257" s="44"/>
      <c r="KB257" s="44"/>
      <c r="KC257" s="44"/>
      <c r="KD257" s="44"/>
      <c r="KE257" s="44"/>
      <c r="KF257" s="44"/>
      <c r="KG257" s="44"/>
      <c r="KH257" s="44"/>
      <c r="KI257" s="44"/>
      <c r="KJ257" s="44"/>
      <c r="KK257" s="44"/>
      <c r="KL257" s="44"/>
      <c r="KM257" s="44"/>
      <c r="KN257" s="44"/>
      <c r="KO257" s="44"/>
      <c r="KP257" s="44"/>
      <c r="KQ257" s="44"/>
      <c r="KR257" s="44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44"/>
      <c r="LK257" s="44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44"/>
      <c r="MD257" s="44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44"/>
      <c r="MW257" s="44"/>
      <c r="MX257" s="44"/>
      <c r="MY257" s="44"/>
      <c r="MZ257" s="44"/>
      <c r="NA257" s="44"/>
      <c r="NB257" s="44"/>
      <c r="NC257" s="44"/>
      <c r="ND257" s="44"/>
      <c r="NE257" s="44"/>
      <c r="NF257" s="44"/>
      <c r="NG257" s="44"/>
      <c r="NH257" s="44"/>
      <c r="NI257" s="44"/>
      <c r="NJ257" s="44"/>
      <c r="NK257" s="44"/>
      <c r="NL257" s="44"/>
      <c r="NM257" s="44"/>
      <c r="NN257" s="44"/>
      <c r="NO257" s="44"/>
      <c r="NP257" s="44"/>
      <c r="NQ257" s="44"/>
      <c r="NR257" s="44"/>
      <c r="NS257" s="44"/>
      <c r="NT257" s="44"/>
      <c r="NU257" s="44"/>
      <c r="NV257" s="44"/>
      <c r="NW257" s="44"/>
      <c r="NX257" s="44"/>
      <c r="NY257" s="44"/>
      <c r="NZ257" s="44"/>
      <c r="OA257" s="44"/>
      <c r="OB257" s="44"/>
      <c r="OC257" s="44"/>
      <c r="OD257" s="44"/>
      <c r="OE257" s="44"/>
      <c r="OF257" s="44"/>
      <c r="OG257" s="44"/>
      <c r="OH257" s="44"/>
      <c r="OI257" s="44"/>
      <c r="OJ257" s="44"/>
      <c r="OK257" s="44"/>
      <c r="OL257" s="44"/>
      <c r="OM257" s="44"/>
      <c r="ON257" s="44"/>
      <c r="OO257" s="44"/>
      <c r="OP257" s="44"/>
      <c r="OQ257" s="44"/>
      <c r="OR257" s="44"/>
      <c r="OS257" s="44"/>
      <c r="OT257" s="44"/>
      <c r="OU257" s="44"/>
      <c r="OV257" s="44"/>
      <c r="OW257" s="44"/>
      <c r="OX257" s="44"/>
      <c r="OY257" s="44"/>
      <c r="OZ257" s="44"/>
      <c r="PA257" s="44"/>
      <c r="PB257" s="44"/>
      <c r="PC257" s="44"/>
      <c r="PD257" s="44"/>
      <c r="PE257" s="44"/>
      <c r="PF257" s="44"/>
      <c r="PG257" s="44"/>
      <c r="PH257" s="44"/>
      <c r="PI257" s="44"/>
      <c r="PJ257" s="44"/>
      <c r="PK257" s="44"/>
      <c r="PL257" s="44"/>
      <c r="PM257" s="44"/>
      <c r="PN257" s="44"/>
      <c r="PO257" s="44"/>
      <c r="PP257" s="44"/>
      <c r="PQ257" s="44"/>
      <c r="PR257" s="44"/>
      <c r="PS257" s="44"/>
      <c r="PT257" s="44"/>
      <c r="PU257" s="44"/>
      <c r="PV257" s="44"/>
      <c r="PW257" s="44"/>
      <c r="PX257" s="44"/>
      <c r="PY257" s="44"/>
      <c r="PZ257" s="44"/>
      <c r="QA257" s="44"/>
      <c r="QB257" s="44"/>
      <c r="QC257" s="44"/>
      <c r="QD257" s="44"/>
      <c r="QE257" s="44"/>
      <c r="QF257" s="44"/>
      <c r="QG257" s="44"/>
      <c r="QH257" s="44"/>
      <c r="QI257" s="44"/>
      <c r="QJ257" s="44"/>
      <c r="QK257" s="44"/>
      <c r="QL257" s="44"/>
      <c r="QM257" s="44"/>
      <c r="QN257" s="44"/>
      <c r="QO257" s="44"/>
      <c r="QP257" s="44"/>
      <c r="QQ257" s="44"/>
      <c r="QR257" s="44"/>
      <c r="QS257" s="44"/>
      <c r="QT257" s="44"/>
      <c r="QU257" s="44"/>
      <c r="QV257" s="44"/>
      <c r="QW257" s="44"/>
      <c r="QX257" s="44"/>
      <c r="QY257" s="44"/>
      <c r="QZ257" s="44"/>
      <c r="RA257" s="44"/>
      <c r="RB257" s="44"/>
      <c r="RC257" s="44"/>
      <c r="RD257" s="44"/>
      <c r="RE257" s="44"/>
      <c r="RF257" s="44"/>
      <c r="RG257" s="44"/>
      <c r="RH257" s="44"/>
      <c r="RI257" s="44"/>
      <c r="RJ257" s="44"/>
      <c r="RK257" s="44"/>
      <c r="RL257" s="44"/>
      <c r="RM257" s="44"/>
      <c r="RN257" s="44"/>
      <c r="RO257" s="44"/>
      <c r="RP257" s="44"/>
      <c r="RQ257" s="44"/>
      <c r="RR257" s="44"/>
      <c r="RS257" s="44"/>
      <c r="RT257" s="44"/>
      <c r="RU257" s="44"/>
      <c r="RV257" s="44"/>
      <c r="RW257" s="44"/>
      <c r="RX257" s="44"/>
      <c r="RY257" s="44"/>
      <c r="RZ257" s="44"/>
      <c r="SA257" s="44"/>
      <c r="SB257" s="44"/>
      <c r="SC257" s="44"/>
      <c r="SD257" s="44"/>
      <c r="SE257" s="44"/>
      <c r="SF257" s="44"/>
      <c r="SG257" s="44"/>
      <c r="SH257" s="44"/>
      <c r="SI257" s="44"/>
      <c r="SJ257" s="44"/>
      <c r="SK257" s="44"/>
      <c r="SL257" s="44"/>
      <c r="SM257" s="44"/>
      <c r="SN257" s="44"/>
      <c r="SO257" s="44"/>
      <c r="SP257" s="44"/>
      <c r="SQ257" s="44"/>
      <c r="SR257" s="44"/>
      <c r="SS257" s="44"/>
      <c r="ST257" s="44"/>
      <c r="SU257" s="44"/>
      <c r="SV257" s="44"/>
      <c r="SW257" s="44"/>
      <c r="SX257" s="44"/>
      <c r="SY257" s="44"/>
      <c r="SZ257" s="44"/>
      <c r="TA257" s="44"/>
      <c r="TB257" s="44"/>
      <c r="TC257" s="44"/>
      <c r="TD257" s="44"/>
      <c r="TE257" s="44"/>
      <c r="TF257" s="44"/>
      <c r="TG257" s="44"/>
      <c r="TH257" s="44"/>
      <c r="TI257" s="44"/>
      <c r="TJ257" s="44"/>
      <c r="TK257" s="44"/>
      <c r="TL257" s="44"/>
      <c r="TM257" s="44"/>
      <c r="TN257" s="44"/>
      <c r="TO257" s="44"/>
      <c r="TP257" s="44"/>
      <c r="TQ257" s="44"/>
      <c r="TR257" s="44"/>
      <c r="TS257" s="44"/>
      <c r="TT257" s="44"/>
      <c r="TU257" s="44"/>
      <c r="TV257" s="44"/>
      <c r="TW257" s="44"/>
      <c r="TX257" s="44"/>
      <c r="TY257" s="44"/>
      <c r="TZ257" s="44"/>
      <c r="UA257" s="44"/>
      <c r="UB257" s="44"/>
      <c r="UC257" s="44"/>
      <c r="UD257" s="44"/>
      <c r="UE257" s="44"/>
      <c r="UF257" s="44"/>
      <c r="UG257" s="44"/>
      <c r="UH257" s="44"/>
      <c r="UI257" s="44"/>
      <c r="UJ257" s="44"/>
      <c r="UK257" s="44"/>
      <c r="UL257" s="44"/>
      <c r="UM257" s="44"/>
      <c r="UN257" s="44"/>
      <c r="UO257" s="44"/>
      <c r="UP257" s="44"/>
      <c r="UQ257" s="44"/>
      <c r="UR257" s="44"/>
      <c r="US257" s="44"/>
      <c r="UT257" s="44"/>
      <c r="UU257" s="44"/>
      <c r="UV257" s="44"/>
      <c r="UW257" s="44"/>
      <c r="UX257" s="44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44"/>
      <c r="VN257" s="44"/>
      <c r="VO257" s="44"/>
      <c r="VP257" s="44"/>
      <c r="VQ257" s="44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44"/>
      <c r="WG257" s="44"/>
      <c r="WH257" s="44"/>
      <c r="WI257" s="44"/>
      <c r="WJ257" s="44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4"/>
      <c r="WZ257" s="44"/>
      <c r="XA257" s="44"/>
      <c r="XB257" s="44"/>
      <c r="XC257" s="44"/>
      <c r="XD257" s="44"/>
      <c r="XE257" s="44"/>
      <c r="XF257" s="44"/>
      <c r="XG257" s="44"/>
      <c r="XH257" s="44"/>
      <c r="XI257" s="44"/>
      <c r="XJ257" s="44"/>
      <c r="XK257" s="44"/>
      <c r="XL257" s="44"/>
      <c r="XM257" s="44"/>
      <c r="XN257" s="44"/>
      <c r="XO257" s="44"/>
      <c r="XP257" s="44"/>
      <c r="XQ257" s="44"/>
      <c r="XR257" s="44"/>
      <c r="XS257" s="44"/>
      <c r="XT257" s="44"/>
      <c r="XU257" s="44"/>
      <c r="XV257" s="44"/>
      <c r="XW257" s="44"/>
      <c r="XX257" s="44"/>
      <c r="XY257" s="44"/>
      <c r="XZ257" s="44"/>
      <c r="YA257" s="44"/>
      <c r="YB257" s="44"/>
      <c r="YC257" s="44"/>
      <c r="YD257" s="44"/>
      <c r="YE257" s="44"/>
      <c r="YF257" s="44"/>
      <c r="YG257" s="44"/>
      <c r="YH257" s="44"/>
      <c r="YI257" s="44"/>
      <c r="YJ257" s="44"/>
      <c r="YK257" s="44"/>
      <c r="YL257" s="44"/>
      <c r="YM257" s="44"/>
      <c r="YN257" s="44"/>
      <c r="YO257" s="44"/>
      <c r="YP257" s="44"/>
      <c r="YQ257" s="44"/>
      <c r="YR257" s="44"/>
      <c r="YS257" s="44"/>
      <c r="YT257" s="44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44"/>
      <c r="ZJ257" s="44"/>
      <c r="ZK257" s="44"/>
      <c r="ZL257" s="44"/>
      <c r="ZM257" s="44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44"/>
      <c r="AAC257" s="44"/>
      <c r="AAD257" s="44"/>
      <c r="AAE257" s="44"/>
      <c r="AAF257" s="44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44"/>
      <c r="AAV257" s="44"/>
      <c r="AAW257" s="44"/>
      <c r="AAX257" s="44"/>
      <c r="AAY257" s="44"/>
      <c r="AAZ257" s="44"/>
      <c r="ABA257" s="44"/>
      <c r="ABB257" s="44"/>
      <c r="ABC257" s="42"/>
    </row>
    <row r="258" spans="1:731" ht="120.75" customHeight="1" x14ac:dyDescent="0.2">
      <c r="A258" s="173" t="s">
        <v>183</v>
      </c>
      <c r="B258" s="173" t="s">
        <v>151</v>
      </c>
      <c r="C258" s="173">
        <v>5252.34</v>
      </c>
      <c r="D258" s="173"/>
      <c r="E258" s="173">
        <v>4974.21</v>
      </c>
      <c r="F258" s="173"/>
      <c r="G258" s="173">
        <v>1895.47</v>
      </c>
      <c r="H258" s="173"/>
      <c r="I258" s="173"/>
      <c r="J258" s="173"/>
      <c r="K258" s="173"/>
      <c r="L258" s="173"/>
      <c r="M258" s="173"/>
      <c r="N258" s="173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4"/>
      <c r="JA258" s="44"/>
      <c r="JB258" s="44"/>
      <c r="JC258" s="44"/>
      <c r="JD258" s="44"/>
      <c r="JE258" s="44"/>
      <c r="JF258" s="44"/>
      <c r="JG258" s="44"/>
      <c r="JH258" s="44"/>
      <c r="JI258" s="44"/>
      <c r="JJ258" s="44"/>
      <c r="JK258" s="44"/>
      <c r="JL258" s="44"/>
      <c r="JM258" s="44"/>
      <c r="JN258" s="44"/>
      <c r="JO258" s="44"/>
      <c r="JP258" s="44"/>
      <c r="JQ258" s="44"/>
      <c r="JR258" s="44"/>
      <c r="JS258" s="44"/>
      <c r="JT258" s="44"/>
      <c r="JU258" s="44"/>
      <c r="JV258" s="44"/>
      <c r="JW258" s="44"/>
      <c r="JX258" s="44"/>
      <c r="JY258" s="44"/>
      <c r="JZ258" s="44"/>
      <c r="KA258" s="44"/>
      <c r="KB258" s="44"/>
      <c r="KC258" s="44"/>
      <c r="KD258" s="44"/>
      <c r="KE258" s="44"/>
      <c r="KF258" s="44"/>
      <c r="KG258" s="44"/>
      <c r="KH258" s="44"/>
      <c r="KI258" s="44"/>
      <c r="KJ258" s="44"/>
      <c r="KK258" s="44"/>
      <c r="KL258" s="44"/>
      <c r="KM258" s="44"/>
      <c r="KN258" s="44"/>
      <c r="KO258" s="44"/>
      <c r="KP258" s="44"/>
      <c r="KQ258" s="44"/>
      <c r="KR258" s="44"/>
      <c r="KS258" s="44"/>
      <c r="KT258" s="44"/>
      <c r="KU258" s="44"/>
      <c r="KV258" s="44"/>
      <c r="KW258" s="44"/>
      <c r="KX258" s="44"/>
      <c r="KY258" s="44"/>
      <c r="KZ258" s="44"/>
      <c r="LA258" s="44"/>
      <c r="LB258" s="44"/>
      <c r="LC258" s="44"/>
      <c r="LD258" s="44"/>
      <c r="LE258" s="44"/>
      <c r="LF258" s="44"/>
      <c r="LG258" s="44"/>
      <c r="LH258" s="44"/>
      <c r="LI258" s="44"/>
      <c r="LJ258" s="44"/>
      <c r="LK258" s="44"/>
      <c r="LL258" s="44"/>
      <c r="LM258" s="44"/>
      <c r="LN258" s="44"/>
      <c r="LO258" s="44"/>
      <c r="LP258" s="44"/>
      <c r="LQ258" s="44"/>
      <c r="LR258" s="44"/>
      <c r="LS258" s="44"/>
      <c r="LT258" s="44"/>
      <c r="LU258" s="44"/>
      <c r="LV258" s="44"/>
      <c r="LW258" s="44"/>
      <c r="LX258" s="44"/>
      <c r="LY258" s="44"/>
      <c r="LZ258" s="44"/>
      <c r="MA258" s="44"/>
      <c r="MB258" s="44"/>
      <c r="MC258" s="44"/>
      <c r="MD258" s="44"/>
      <c r="ME258" s="44"/>
      <c r="MF258" s="44"/>
      <c r="MG258" s="44"/>
      <c r="MH258" s="44"/>
      <c r="MI258" s="44"/>
      <c r="MJ258" s="44"/>
      <c r="MK258" s="44"/>
      <c r="ML258" s="44"/>
      <c r="MM258" s="44"/>
      <c r="MN258" s="44"/>
      <c r="MO258" s="44"/>
      <c r="MP258" s="44"/>
      <c r="MQ258" s="44"/>
      <c r="MR258" s="44"/>
      <c r="MS258" s="44"/>
      <c r="MT258" s="44"/>
      <c r="MU258" s="44"/>
      <c r="MV258" s="44"/>
      <c r="MW258" s="44"/>
      <c r="MX258" s="44"/>
      <c r="MY258" s="44"/>
      <c r="MZ258" s="44"/>
      <c r="NA258" s="44"/>
      <c r="NB258" s="44"/>
      <c r="NC258" s="44"/>
      <c r="ND258" s="44"/>
      <c r="NE258" s="44"/>
      <c r="NF258" s="44"/>
      <c r="NG258" s="44"/>
      <c r="NH258" s="44"/>
      <c r="NI258" s="44"/>
      <c r="NJ258" s="44"/>
      <c r="NK258" s="44"/>
      <c r="NL258" s="44"/>
      <c r="NM258" s="44"/>
      <c r="NN258" s="44"/>
      <c r="NO258" s="44"/>
      <c r="NP258" s="44"/>
      <c r="NQ258" s="44"/>
      <c r="NR258" s="44"/>
      <c r="NS258" s="44"/>
      <c r="NT258" s="44"/>
      <c r="NU258" s="44"/>
      <c r="NV258" s="44"/>
      <c r="NW258" s="44"/>
      <c r="NX258" s="44"/>
      <c r="NY258" s="44"/>
      <c r="NZ258" s="44"/>
      <c r="OA258" s="44"/>
      <c r="OB258" s="44"/>
      <c r="OC258" s="44"/>
      <c r="OD258" s="44"/>
      <c r="OE258" s="44"/>
      <c r="OF258" s="44"/>
      <c r="OG258" s="44"/>
      <c r="OH258" s="44"/>
      <c r="OI258" s="44"/>
      <c r="OJ258" s="44"/>
      <c r="OK258" s="44"/>
      <c r="OL258" s="44"/>
      <c r="OM258" s="44"/>
      <c r="ON258" s="44"/>
      <c r="OO258" s="44"/>
      <c r="OP258" s="44"/>
      <c r="OQ258" s="44"/>
      <c r="OR258" s="44"/>
      <c r="OS258" s="44"/>
      <c r="OT258" s="44"/>
      <c r="OU258" s="44"/>
      <c r="OV258" s="44"/>
      <c r="OW258" s="44"/>
      <c r="OX258" s="44"/>
      <c r="OY258" s="44"/>
      <c r="OZ258" s="44"/>
      <c r="PA258" s="44"/>
      <c r="PB258" s="44"/>
      <c r="PC258" s="44"/>
      <c r="PD258" s="44"/>
      <c r="PE258" s="44"/>
      <c r="PF258" s="44"/>
      <c r="PG258" s="44"/>
      <c r="PH258" s="44"/>
      <c r="PI258" s="44"/>
      <c r="PJ258" s="44"/>
      <c r="PK258" s="44"/>
      <c r="PL258" s="44"/>
      <c r="PM258" s="44"/>
      <c r="PN258" s="44"/>
      <c r="PO258" s="44"/>
      <c r="PP258" s="44"/>
      <c r="PQ258" s="44"/>
      <c r="PR258" s="44"/>
      <c r="PS258" s="44"/>
      <c r="PT258" s="44"/>
      <c r="PU258" s="44"/>
      <c r="PV258" s="44"/>
      <c r="PW258" s="44"/>
      <c r="PX258" s="44"/>
      <c r="PY258" s="44"/>
      <c r="PZ258" s="44"/>
      <c r="QA258" s="44"/>
      <c r="QB258" s="44"/>
      <c r="QC258" s="44"/>
      <c r="QD258" s="44"/>
      <c r="QE258" s="44"/>
      <c r="QF258" s="44"/>
      <c r="QG258" s="44"/>
      <c r="QH258" s="44"/>
      <c r="QI258" s="44"/>
      <c r="QJ258" s="44"/>
      <c r="QK258" s="44"/>
      <c r="QL258" s="44"/>
      <c r="QM258" s="44"/>
      <c r="QN258" s="44"/>
      <c r="QO258" s="44"/>
      <c r="QP258" s="44"/>
      <c r="QQ258" s="44"/>
      <c r="QR258" s="44"/>
      <c r="QS258" s="44"/>
      <c r="QT258" s="44"/>
      <c r="QU258" s="44"/>
      <c r="QV258" s="44"/>
      <c r="QW258" s="44"/>
      <c r="QX258" s="44"/>
      <c r="QY258" s="44"/>
      <c r="QZ258" s="44"/>
      <c r="RA258" s="44"/>
      <c r="RB258" s="44"/>
      <c r="RC258" s="44"/>
      <c r="RD258" s="44"/>
      <c r="RE258" s="44"/>
      <c r="RF258" s="44"/>
      <c r="RG258" s="44"/>
      <c r="RH258" s="44"/>
      <c r="RI258" s="44"/>
      <c r="RJ258" s="44"/>
      <c r="RK258" s="44"/>
      <c r="RL258" s="44"/>
      <c r="RM258" s="44"/>
      <c r="RN258" s="44"/>
      <c r="RO258" s="44"/>
      <c r="RP258" s="44"/>
      <c r="RQ258" s="44"/>
      <c r="RR258" s="44"/>
      <c r="RS258" s="44"/>
      <c r="RT258" s="44"/>
      <c r="RU258" s="44"/>
      <c r="RV258" s="44"/>
      <c r="RW258" s="44"/>
      <c r="RX258" s="44"/>
      <c r="RY258" s="44"/>
      <c r="RZ258" s="44"/>
      <c r="SA258" s="44"/>
      <c r="SB258" s="44"/>
      <c r="SC258" s="44"/>
      <c r="SD258" s="44"/>
      <c r="SE258" s="44"/>
      <c r="SF258" s="44"/>
      <c r="SG258" s="44"/>
      <c r="SH258" s="44"/>
      <c r="SI258" s="44"/>
      <c r="SJ258" s="44"/>
      <c r="SK258" s="44"/>
      <c r="SL258" s="44"/>
      <c r="SM258" s="44"/>
      <c r="SN258" s="44"/>
      <c r="SO258" s="44"/>
      <c r="SP258" s="44"/>
      <c r="SQ258" s="44"/>
      <c r="SR258" s="44"/>
      <c r="SS258" s="44"/>
      <c r="ST258" s="44"/>
      <c r="SU258" s="44"/>
      <c r="SV258" s="44"/>
      <c r="SW258" s="44"/>
      <c r="SX258" s="44"/>
      <c r="SY258" s="44"/>
      <c r="SZ258" s="44"/>
      <c r="TA258" s="44"/>
      <c r="TB258" s="44"/>
      <c r="TC258" s="44"/>
      <c r="TD258" s="44"/>
      <c r="TE258" s="44"/>
      <c r="TF258" s="44"/>
      <c r="TG258" s="44"/>
      <c r="TH258" s="44"/>
      <c r="TI258" s="44"/>
      <c r="TJ258" s="44"/>
      <c r="TK258" s="44"/>
      <c r="TL258" s="44"/>
      <c r="TM258" s="44"/>
      <c r="TN258" s="44"/>
      <c r="TO258" s="44"/>
      <c r="TP258" s="44"/>
      <c r="TQ258" s="44"/>
      <c r="TR258" s="44"/>
      <c r="TS258" s="44"/>
      <c r="TT258" s="44"/>
      <c r="TU258" s="44"/>
      <c r="TV258" s="44"/>
      <c r="TW258" s="44"/>
      <c r="TX258" s="44"/>
      <c r="TY258" s="44"/>
      <c r="TZ258" s="44"/>
      <c r="UA258" s="44"/>
      <c r="UB258" s="44"/>
      <c r="UC258" s="44"/>
      <c r="UD258" s="44"/>
      <c r="UE258" s="44"/>
      <c r="UF258" s="44"/>
      <c r="UG258" s="44"/>
      <c r="UH258" s="44"/>
      <c r="UI258" s="44"/>
      <c r="UJ258" s="44"/>
      <c r="UK258" s="44"/>
      <c r="UL258" s="44"/>
      <c r="UM258" s="44"/>
      <c r="UN258" s="44"/>
      <c r="UO258" s="44"/>
      <c r="UP258" s="44"/>
      <c r="UQ258" s="44"/>
      <c r="UR258" s="44"/>
      <c r="US258" s="44"/>
      <c r="UT258" s="44"/>
      <c r="UU258" s="44"/>
      <c r="UV258" s="44"/>
      <c r="UW258" s="44"/>
      <c r="UX258" s="44"/>
      <c r="UY258" s="44"/>
      <c r="UZ258" s="44"/>
      <c r="VA258" s="44"/>
      <c r="VB258" s="44"/>
      <c r="VC258" s="44"/>
      <c r="VD258" s="44"/>
      <c r="VE258" s="44"/>
      <c r="VF258" s="44"/>
      <c r="VG258" s="44"/>
      <c r="VH258" s="44"/>
      <c r="VI258" s="44"/>
      <c r="VJ258" s="44"/>
      <c r="VK258" s="44"/>
      <c r="VL258" s="44"/>
      <c r="VM258" s="44"/>
      <c r="VN258" s="44"/>
      <c r="VO258" s="44"/>
      <c r="VP258" s="44"/>
      <c r="VQ258" s="44"/>
      <c r="VR258" s="44"/>
      <c r="VS258" s="44"/>
      <c r="VT258" s="44"/>
      <c r="VU258" s="44"/>
      <c r="VV258" s="44"/>
      <c r="VW258" s="44"/>
      <c r="VX258" s="44"/>
      <c r="VY258" s="44"/>
      <c r="VZ258" s="44"/>
      <c r="WA258" s="44"/>
      <c r="WB258" s="44"/>
      <c r="WC258" s="44"/>
      <c r="WD258" s="44"/>
      <c r="WE258" s="44"/>
      <c r="WF258" s="44"/>
      <c r="WG258" s="44"/>
      <c r="WH258" s="44"/>
      <c r="WI258" s="44"/>
      <c r="WJ258" s="44"/>
      <c r="WK258" s="44"/>
      <c r="WL258" s="44"/>
      <c r="WM258" s="44"/>
      <c r="WN258" s="44"/>
      <c r="WO258" s="44"/>
      <c r="WP258" s="44"/>
      <c r="WQ258" s="44"/>
      <c r="WR258" s="44"/>
      <c r="WS258" s="44"/>
      <c r="WT258" s="44"/>
      <c r="WU258" s="44"/>
      <c r="WV258" s="44"/>
      <c r="WW258" s="44"/>
      <c r="WX258" s="44"/>
      <c r="WY258" s="44"/>
      <c r="WZ258" s="44"/>
      <c r="XA258" s="44"/>
      <c r="XB258" s="44"/>
      <c r="XC258" s="44"/>
      <c r="XD258" s="44"/>
      <c r="XE258" s="44"/>
      <c r="XF258" s="44"/>
      <c r="XG258" s="44"/>
      <c r="XH258" s="44"/>
      <c r="XI258" s="44"/>
      <c r="XJ258" s="44"/>
      <c r="XK258" s="44"/>
      <c r="XL258" s="44"/>
      <c r="XM258" s="44"/>
      <c r="XN258" s="44"/>
      <c r="XO258" s="44"/>
      <c r="XP258" s="44"/>
      <c r="XQ258" s="44"/>
      <c r="XR258" s="44"/>
      <c r="XS258" s="44"/>
      <c r="XT258" s="44"/>
      <c r="XU258" s="44"/>
      <c r="XV258" s="44"/>
      <c r="XW258" s="44"/>
      <c r="XX258" s="44"/>
      <c r="XY258" s="44"/>
      <c r="XZ258" s="44"/>
      <c r="YA258" s="44"/>
      <c r="YB258" s="44"/>
      <c r="YC258" s="44"/>
      <c r="YD258" s="44"/>
      <c r="YE258" s="44"/>
      <c r="YF258" s="44"/>
      <c r="YG258" s="44"/>
      <c r="YH258" s="44"/>
      <c r="YI258" s="44"/>
      <c r="YJ258" s="44"/>
      <c r="YK258" s="44"/>
      <c r="YL258" s="44"/>
      <c r="YM258" s="44"/>
      <c r="YN258" s="44"/>
      <c r="YO258" s="44"/>
      <c r="YP258" s="44"/>
      <c r="YQ258" s="44"/>
      <c r="YR258" s="44"/>
      <c r="YS258" s="44"/>
      <c r="YT258" s="44"/>
      <c r="YU258" s="44"/>
      <c r="YV258" s="44"/>
      <c r="YW258" s="44"/>
      <c r="YX258" s="44"/>
      <c r="YY258" s="44"/>
      <c r="YZ258" s="44"/>
      <c r="ZA258" s="44"/>
      <c r="ZB258" s="44"/>
      <c r="ZC258" s="44"/>
      <c r="ZD258" s="44"/>
      <c r="ZE258" s="44"/>
      <c r="ZF258" s="44"/>
      <c r="ZG258" s="44"/>
      <c r="ZH258" s="44"/>
      <c r="ZI258" s="44"/>
      <c r="ZJ258" s="44"/>
      <c r="ZK258" s="44"/>
      <c r="ZL258" s="44"/>
      <c r="ZM258" s="44"/>
      <c r="ZN258" s="44"/>
      <c r="ZO258" s="44"/>
      <c r="ZP258" s="44"/>
      <c r="ZQ258" s="44"/>
      <c r="ZR258" s="44"/>
      <c r="ZS258" s="44"/>
      <c r="ZT258" s="44"/>
      <c r="ZU258" s="44"/>
      <c r="ZV258" s="44"/>
      <c r="ZW258" s="44"/>
      <c r="ZX258" s="44"/>
      <c r="ZY258" s="44"/>
      <c r="ZZ258" s="44"/>
      <c r="AAA258" s="44"/>
      <c r="AAB258" s="44"/>
      <c r="AAC258" s="44"/>
      <c r="AAD258" s="44"/>
      <c r="AAE258" s="44"/>
      <c r="AAF258" s="44"/>
      <c r="AAG258" s="44"/>
      <c r="AAH258" s="44"/>
      <c r="AAI258" s="44"/>
      <c r="AAJ258" s="44"/>
      <c r="AAK258" s="44"/>
      <c r="AAL258" s="44"/>
      <c r="AAM258" s="44"/>
      <c r="AAN258" s="44"/>
      <c r="AAO258" s="44"/>
      <c r="AAP258" s="44"/>
      <c r="AAQ258" s="44"/>
      <c r="AAR258" s="44"/>
      <c r="AAS258" s="44"/>
      <c r="AAT258" s="44"/>
      <c r="AAU258" s="44"/>
      <c r="AAV258" s="44"/>
      <c r="AAW258" s="44"/>
      <c r="AAX258" s="44"/>
      <c r="AAY258" s="44"/>
      <c r="AAZ258" s="44"/>
      <c r="ABA258" s="44"/>
      <c r="ABB258" s="44"/>
    </row>
    <row r="259" spans="1:731" x14ac:dyDescent="0.2">
      <c r="A259" s="95" t="s">
        <v>24</v>
      </c>
      <c r="B259" s="56"/>
      <c r="C259" s="129"/>
      <c r="D259" s="129"/>
      <c r="E259" s="129"/>
      <c r="F259" s="129"/>
      <c r="G259" s="129"/>
      <c r="H259" s="129">
        <f t="shared" ref="H259:H260" si="40">H253</f>
        <v>0</v>
      </c>
      <c r="I259" s="55"/>
      <c r="J259" s="55"/>
      <c r="K259" s="55"/>
      <c r="L259" s="55"/>
      <c r="M259" s="55"/>
      <c r="N259" s="55"/>
      <c r="S259" s="1"/>
      <c r="T259" s="1"/>
      <c r="U259" s="1"/>
      <c r="V259" s="1"/>
      <c r="W259" s="1"/>
      <c r="X259" s="1"/>
      <c r="Y259" s="1"/>
      <c r="Z259" s="1"/>
      <c r="AA259" s="1"/>
    </row>
    <row r="260" spans="1:731" x14ac:dyDescent="0.2">
      <c r="A260" s="95" t="s">
        <v>59</v>
      </c>
      <c r="B260" s="56"/>
      <c r="C260" s="129"/>
      <c r="D260" s="129"/>
      <c r="E260" s="129"/>
      <c r="F260" s="129"/>
      <c r="G260" s="129"/>
      <c r="H260" s="129">
        <f t="shared" si="40"/>
        <v>0</v>
      </c>
      <c r="I260" s="55"/>
      <c r="J260" s="55"/>
      <c r="K260" s="55"/>
      <c r="L260" s="55"/>
      <c r="M260" s="55"/>
      <c r="N260" s="55"/>
      <c r="S260" s="1"/>
      <c r="T260" s="1"/>
      <c r="U260" s="1"/>
      <c r="V260" s="1"/>
      <c r="W260" s="1"/>
      <c r="X260" s="1"/>
      <c r="Y260" s="1"/>
      <c r="Z260" s="1"/>
      <c r="AA260" s="1"/>
    </row>
    <row r="261" spans="1:731" x14ac:dyDescent="0.2">
      <c r="A261" s="95" t="s">
        <v>132</v>
      </c>
      <c r="B261" s="53"/>
      <c r="C261" s="59">
        <f>C258</f>
        <v>5252.34</v>
      </c>
      <c r="D261" s="59">
        <f t="shared" ref="D261:G261" si="41">D258</f>
        <v>0</v>
      </c>
      <c r="E261" s="59">
        <f t="shared" si="41"/>
        <v>4974.21</v>
      </c>
      <c r="F261" s="59">
        <f t="shared" si="41"/>
        <v>0</v>
      </c>
      <c r="G261" s="59">
        <f t="shared" si="41"/>
        <v>1895.47</v>
      </c>
      <c r="H261" s="55"/>
      <c r="I261" s="55"/>
      <c r="J261" s="53"/>
      <c r="K261" s="53"/>
      <c r="L261" s="53"/>
      <c r="M261" s="53"/>
      <c r="N261" s="53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  <c r="JT261" s="44"/>
      <c r="JU261" s="44"/>
      <c r="JV261" s="44"/>
      <c r="JW261" s="44"/>
      <c r="JX261" s="44"/>
      <c r="JY261" s="44"/>
      <c r="JZ261" s="44"/>
      <c r="KA261" s="44"/>
      <c r="KB261" s="44"/>
      <c r="KC261" s="44"/>
      <c r="KD261" s="44"/>
      <c r="KE261" s="44"/>
      <c r="KF261" s="44"/>
      <c r="KG261" s="44"/>
      <c r="KH261" s="44"/>
      <c r="KI261" s="44"/>
      <c r="KJ261" s="44"/>
      <c r="KK261" s="44"/>
      <c r="KL261" s="44"/>
      <c r="KM261" s="44"/>
      <c r="KN261" s="44"/>
      <c r="KO261" s="44"/>
      <c r="KP261" s="44"/>
      <c r="KQ261" s="44"/>
      <c r="KR261" s="44"/>
      <c r="KS261" s="44"/>
      <c r="KT261" s="44"/>
      <c r="KU261" s="44"/>
      <c r="KV261" s="44"/>
      <c r="KW261" s="44"/>
      <c r="KX261" s="44"/>
      <c r="KY261" s="44"/>
      <c r="KZ261" s="44"/>
      <c r="LA261" s="44"/>
      <c r="LB261" s="44"/>
      <c r="LC261" s="44"/>
      <c r="LD261" s="44"/>
      <c r="LE261" s="44"/>
      <c r="LF261" s="44"/>
      <c r="LG261" s="44"/>
      <c r="LH261" s="44"/>
      <c r="LI261" s="44"/>
      <c r="LJ261" s="44"/>
      <c r="LK261" s="44"/>
      <c r="LL261" s="44"/>
      <c r="LM261" s="44"/>
      <c r="LN261" s="44"/>
      <c r="LO261" s="44"/>
      <c r="LP261" s="44"/>
      <c r="LQ261" s="44"/>
      <c r="LR261" s="44"/>
      <c r="LS261" s="44"/>
      <c r="LT261" s="44"/>
      <c r="LU261" s="44"/>
      <c r="LV261" s="44"/>
      <c r="LW261" s="44"/>
      <c r="LX261" s="44"/>
      <c r="LY261" s="44"/>
      <c r="LZ261" s="44"/>
      <c r="MA261" s="44"/>
      <c r="MB261" s="44"/>
      <c r="MC261" s="44"/>
      <c r="MD261" s="44"/>
      <c r="ME261" s="44"/>
      <c r="MF261" s="44"/>
      <c r="MG261" s="44"/>
      <c r="MH261" s="44"/>
      <c r="MI261" s="44"/>
      <c r="MJ261" s="44"/>
      <c r="MK261" s="44"/>
      <c r="ML261" s="44"/>
      <c r="MM261" s="44"/>
      <c r="MN261" s="44"/>
      <c r="MO261" s="44"/>
      <c r="MP261" s="44"/>
      <c r="MQ261" s="44"/>
      <c r="MR261" s="44"/>
      <c r="MS261" s="44"/>
      <c r="MT261" s="44"/>
      <c r="MU261" s="44"/>
      <c r="MV261" s="44"/>
      <c r="MW261" s="44"/>
      <c r="MX261" s="44"/>
      <c r="MY261" s="44"/>
      <c r="MZ261" s="44"/>
      <c r="NA261" s="44"/>
      <c r="NB261" s="44"/>
      <c r="NC261" s="44"/>
      <c r="ND261" s="44"/>
      <c r="NE261" s="44"/>
      <c r="NF261" s="44"/>
      <c r="NG261" s="44"/>
      <c r="NH261" s="44"/>
      <c r="NI261" s="44"/>
      <c r="NJ261" s="44"/>
      <c r="NK261" s="44"/>
      <c r="NL261" s="44"/>
      <c r="NM261" s="44"/>
      <c r="NN261" s="44"/>
      <c r="NO261" s="44"/>
      <c r="NP261" s="44"/>
      <c r="NQ261" s="44"/>
      <c r="NR261" s="44"/>
      <c r="NS261" s="44"/>
      <c r="NT261" s="44"/>
      <c r="NU261" s="44"/>
      <c r="NV261" s="44"/>
      <c r="NW261" s="44"/>
      <c r="NX261" s="44"/>
      <c r="NY261" s="44"/>
      <c r="NZ261" s="44"/>
      <c r="OA261" s="44"/>
      <c r="OB261" s="44"/>
      <c r="OC261" s="44"/>
      <c r="OD261" s="44"/>
      <c r="OE261" s="44"/>
      <c r="OF261" s="44"/>
      <c r="OG261" s="44"/>
      <c r="OH261" s="44"/>
      <c r="OI261" s="44"/>
      <c r="OJ261" s="44"/>
      <c r="OK261" s="44"/>
      <c r="OL261" s="44"/>
      <c r="OM261" s="44"/>
      <c r="ON261" s="44"/>
      <c r="OO261" s="44"/>
      <c r="OP261" s="44"/>
      <c r="OQ261" s="44"/>
      <c r="OR261" s="44"/>
      <c r="OS261" s="44"/>
      <c r="OT261" s="44"/>
      <c r="OU261" s="44"/>
      <c r="OV261" s="44"/>
      <c r="OW261" s="44"/>
      <c r="OX261" s="44"/>
      <c r="OY261" s="44"/>
      <c r="OZ261" s="44"/>
      <c r="PA261" s="44"/>
      <c r="PB261" s="44"/>
      <c r="PC261" s="44"/>
      <c r="PD261" s="44"/>
      <c r="PE261" s="44"/>
      <c r="PF261" s="44"/>
      <c r="PG261" s="44"/>
      <c r="PH261" s="44"/>
      <c r="PI261" s="44"/>
      <c r="PJ261" s="44"/>
      <c r="PK261" s="44"/>
      <c r="PL261" s="44"/>
      <c r="PM261" s="44"/>
      <c r="PN261" s="44"/>
      <c r="PO261" s="44"/>
      <c r="PP261" s="44"/>
      <c r="PQ261" s="44"/>
      <c r="PR261" s="44"/>
      <c r="PS261" s="44"/>
      <c r="PT261" s="44"/>
      <c r="PU261" s="44"/>
      <c r="PV261" s="44"/>
      <c r="PW261" s="44"/>
      <c r="PX261" s="44"/>
      <c r="PY261" s="44"/>
      <c r="PZ261" s="44"/>
      <c r="QA261" s="44"/>
      <c r="QB261" s="44"/>
      <c r="QC261" s="44"/>
      <c r="QD261" s="44"/>
      <c r="QE261" s="44"/>
      <c r="QF261" s="44"/>
      <c r="QG261" s="44"/>
      <c r="QH261" s="44"/>
      <c r="QI261" s="44"/>
      <c r="QJ261" s="44"/>
      <c r="QK261" s="44"/>
      <c r="QL261" s="44"/>
      <c r="QM261" s="44"/>
      <c r="QN261" s="44"/>
      <c r="QO261" s="44"/>
      <c r="QP261" s="44"/>
      <c r="QQ261" s="44"/>
      <c r="QR261" s="44"/>
      <c r="QS261" s="44"/>
      <c r="QT261" s="44"/>
      <c r="QU261" s="44"/>
      <c r="QV261" s="44"/>
      <c r="QW261" s="44"/>
      <c r="QX261" s="44"/>
      <c r="QY261" s="44"/>
      <c r="QZ261" s="44"/>
      <c r="RA261" s="44"/>
      <c r="RB261" s="44"/>
      <c r="RC261" s="44"/>
      <c r="RD261" s="44"/>
      <c r="RE261" s="44"/>
      <c r="RF261" s="44"/>
      <c r="RG261" s="44"/>
      <c r="RH261" s="44"/>
      <c r="RI261" s="44"/>
      <c r="RJ261" s="44"/>
      <c r="RK261" s="44"/>
      <c r="RL261" s="44"/>
      <c r="RM261" s="44"/>
      <c r="RN261" s="44"/>
      <c r="RO261" s="44"/>
      <c r="RP261" s="44"/>
      <c r="RQ261" s="44"/>
      <c r="RR261" s="44"/>
      <c r="RS261" s="44"/>
      <c r="RT261" s="44"/>
      <c r="RU261" s="44"/>
      <c r="RV261" s="44"/>
      <c r="RW261" s="44"/>
      <c r="RX261" s="44"/>
      <c r="RY261" s="44"/>
      <c r="RZ261" s="44"/>
      <c r="SA261" s="44"/>
      <c r="SB261" s="44"/>
      <c r="SC261" s="44"/>
      <c r="SD261" s="44"/>
      <c r="SE261" s="44"/>
      <c r="SF261" s="44"/>
      <c r="SG261" s="44"/>
      <c r="SH261" s="44"/>
      <c r="SI261" s="44"/>
      <c r="SJ261" s="44"/>
      <c r="SK261" s="44"/>
      <c r="SL261" s="44"/>
      <c r="SM261" s="44"/>
      <c r="SN261" s="44"/>
      <c r="SO261" s="44"/>
      <c r="SP261" s="44"/>
      <c r="SQ261" s="44"/>
      <c r="SR261" s="44"/>
      <c r="SS261" s="44"/>
      <c r="ST261" s="44"/>
      <c r="SU261" s="44"/>
      <c r="SV261" s="44"/>
      <c r="SW261" s="44"/>
      <c r="SX261" s="44"/>
      <c r="SY261" s="44"/>
      <c r="SZ261" s="44"/>
      <c r="TA261" s="44"/>
      <c r="TB261" s="44"/>
      <c r="TC261" s="44"/>
      <c r="TD261" s="44"/>
      <c r="TE261" s="44"/>
      <c r="TF261" s="44"/>
      <c r="TG261" s="44"/>
      <c r="TH261" s="44"/>
      <c r="TI261" s="44"/>
      <c r="TJ261" s="44"/>
      <c r="TK261" s="44"/>
      <c r="TL261" s="44"/>
      <c r="TM261" s="44"/>
      <c r="TN261" s="44"/>
      <c r="TO261" s="44"/>
      <c r="TP261" s="44"/>
      <c r="TQ261" s="44"/>
      <c r="TR261" s="44"/>
      <c r="TS261" s="44"/>
      <c r="TT261" s="44"/>
      <c r="TU261" s="44"/>
      <c r="TV261" s="44"/>
      <c r="TW261" s="44"/>
      <c r="TX261" s="44"/>
      <c r="TY261" s="44"/>
      <c r="TZ261" s="44"/>
      <c r="UA261" s="44"/>
      <c r="UB261" s="44"/>
      <c r="UC261" s="44"/>
      <c r="UD261" s="44"/>
      <c r="UE261" s="44"/>
      <c r="UF261" s="44"/>
      <c r="UG261" s="44"/>
      <c r="UH261" s="44"/>
      <c r="UI261" s="44"/>
      <c r="UJ261" s="44"/>
      <c r="UK261" s="44"/>
      <c r="UL261" s="44"/>
      <c r="UM261" s="44"/>
      <c r="UN261" s="44"/>
      <c r="UO261" s="44"/>
      <c r="UP261" s="44"/>
      <c r="UQ261" s="44"/>
      <c r="UR261" s="44"/>
      <c r="US261" s="44"/>
      <c r="UT261" s="44"/>
      <c r="UU261" s="44"/>
      <c r="UV261" s="44"/>
      <c r="UW261" s="44"/>
      <c r="UX261" s="44"/>
      <c r="UY261" s="44"/>
      <c r="UZ261" s="44"/>
      <c r="VA261" s="44"/>
      <c r="VB261" s="44"/>
      <c r="VC261" s="44"/>
      <c r="VD261" s="44"/>
      <c r="VE261" s="44"/>
      <c r="VF261" s="44"/>
      <c r="VG261" s="44"/>
      <c r="VH261" s="44"/>
      <c r="VI261" s="44"/>
      <c r="VJ261" s="44"/>
      <c r="VK261" s="44"/>
      <c r="VL261" s="44"/>
      <c r="VM261" s="44"/>
      <c r="VN261" s="44"/>
      <c r="VO261" s="44"/>
      <c r="VP261" s="44"/>
      <c r="VQ261" s="44"/>
      <c r="VR261" s="44"/>
      <c r="VS261" s="44"/>
      <c r="VT261" s="44"/>
      <c r="VU261" s="44"/>
      <c r="VV261" s="44"/>
      <c r="VW261" s="44"/>
      <c r="VX261" s="44"/>
      <c r="VY261" s="44"/>
      <c r="VZ261" s="44"/>
      <c r="WA261" s="44"/>
      <c r="WB261" s="44"/>
      <c r="WC261" s="44"/>
      <c r="WD261" s="44"/>
      <c r="WE261" s="44"/>
      <c r="WF261" s="44"/>
      <c r="WG261" s="44"/>
      <c r="WH261" s="44"/>
      <c r="WI261" s="44"/>
      <c r="WJ261" s="44"/>
      <c r="WK261" s="44"/>
      <c r="WL261" s="44"/>
      <c r="WM261" s="44"/>
      <c r="WN261" s="44"/>
      <c r="WO261" s="44"/>
      <c r="WP261" s="44"/>
      <c r="WQ261" s="44"/>
      <c r="WR261" s="44"/>
      <c r="WS261" s="44"/>
      <c r="WT261" s="44"/>
      <c r="WU261" s="44"/>
      <c r="WV261" s="44"/>
      <c r="WW261" s="44"/>
      <c r="WX261" s="44"/>
      <c r="WY261" s="44"/>
      <c r="WZ261" s="44"/>
      <c r="XA261" s="44"/>
      <c r="XB261" s="44"/>
      <c r="XC261" s="44"/>
      <c r="XD261" s="44"/>
      <c r="XE261" s="44"/>
      <c r="XF261" s="44"/>
      <c r="XG261" s="44"/>
      <c r="XH261" s="44"/>
      <c r="XI261" s="44"/>
      <c r="XJ261" s="44"/>
      <c r="XK261" s="44"/>
      <c r="XL261" s="44"/>
      <c r="XM261" s="44"/>
      <c r="XN261" s="44"/>
      <c r="XO261" s="44"/>
      <c r="XP261" s="44"/>
      <c r="XQ261" s="44"/>
      <c r="XR261" s="44"/>
      <c r="XS261" s="44"/>
      <c r="XT261" s="44"/>
      <c r="XU261" s="44"/>
      <c r="XV261" s="44"/>
      <c r="XW261" s="44"/>
      <c r="XX261" s="44"/>
      <c r="XY261" s="44"/>
      <c r="XZ261" s="44"/>
      <c r="YA261" s="44"/>
      <c r="YB261" s="44"/>
      <c r="YC261" s="44"/>
      <c r="YD261" s="44"/>
      <c r="YE261" s="44"/>
      <c r="YF261" s="44"/>
      <c r="YG261" s="44"/>
      <c r="YH261" s="44"/>
      <c r="YI261" s="44"/>
      <c r="YJ261" s="44"/>
      <c r="YK261" s="44"/>
      <c r="YL261" s="44"/>
      <c r="YM261" s="44"/>
      <c r="YN261" s="44"/>
      <c r="YO261" s="44"/>
      <c r="YP261" s="44"/>
      <c r="YQ261" s="44"/>
      <c r="YR261" s="44"/>
      <c r="YS261" s="44"/>
      <c r="YT261" s="44"/>
      <c r="YU261" s="44"/>
      <c r="YV261" s="44"/>
      <c r="YW261" s="44"/>
      <c r="YX261" s="44"/>
      <c r="YY261" s="44"/>
      <c r="YZ261" s="44"/>
      <c r="ZA261" s="44"/>
      <c r="ZB261" s="44"/>
      <c r="ZC261" s="44"/>
      <c r="ZD261" s="44"/>
      <c r="ZE261" s="44"/>
      <c r="ZF261" s="44"/>
      <c r="ZG261" s="44"/>
      <c r="ZH261" s="44"/>
      <c r="ZI261" s="44"/>
      <c r="ZJ261" s="44"/>
      <c r="ZK261" s="44"/>
      <c r="ZL261" s="44"/>
      <c r="ZM261" s="44"/>
      <c r="ZN261" s="44"/>
      <c r="ZO261" s="44"/>
      <c r="ZP261" s="44"/>
      <c r="ZQ261" s="44"/>
      <c r="ZR261" s="44"/>
      <c r="ZS261" s="44"/>
      <c r="ZT261" s="44"/>
      <c r="ZU261" s="44"/>
      <c r="ZV261" s="44"/>
      <c r="ZW261" s="44"/>
      <c r="ZX261" s="44"/>
      <c r="ZY261" s="44"/>
      <c r="ZZ261" s="44"/>
      <c r="AAA261" s="44"/>
      <c r="AAB261" s="44"/>
      <c r="AAC261" s="44"/>
      <c r="AAD261" s="44"/>
      <c r="AAE261" s="44"/>
      <c r="AAF261" s="44"/>
      <c r="AAG261" s="44"/>
      <c r="AAH261" s="44"/>
      <c r="AAI261" s="44"/>
      <c r="AAJ261" s="44"/>
      <c r="AAK261" s="44"/>
      <c r="AAL261" s="44"/>
      <c r="AAM261" s="44"/>
      <c r="AAN261" s="44"/>
      <c r="AAO261" s="44"/>
      <c r="AAP261" s="44"/>
      <c r="AAQ261" s="44"/>
      <c r="AAR261" s="44"/>
      <c r="AAS261" s="44"/>
      <c r="AAT261" s="44"/>
      <c r="AAU261" s="44"/>
      <c r="AAV261" s="44"/>
      <c r="AAW261" s="44"/>
      <c r="AAX261" s="44"/>
      <c r="AAY261" s="44"/>
      <c r="AAZ261" s="44"/>
      <c r="ABA261" s="44"/>
      <c r="ABB261" s="44"/>
    </row>
    <row r="262" spans="1:731" x14ac:dyDescent="0.2">
      <c r="A262" s="23" t="s">
        <v>23</v>
      </c>
      <c r="B262" s="23"/>
      <c r="C262" s="60">
        <f>C261</f>
        <v>5252.34</v>
      </c>
      <c r="D262" s="60">
        <f>D261</f>
        <v>0</v>
      </c>
      <c r="E262" s="60">
        <f>E261</f>
        <v>4974.21</v>
      </c>
      <c r="F262" s="60">
        <f>F261</f>
        <v>0</v>
      </c>
      <c r="G262" s="60">
        <f>G261</f>
        <v>1895.47</v>
      </c>
      <c r="H262" s="23"/>
      <c r="I262" s="23"/>
      <c r="J262" s="23"/>
      <c r="K262" s="23"/>
      <c r="L262" s="23"/>
      <c r="M262" s="23"/>
      <c r="N262" s="23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  <c r="JC262" s="44"/>
      <c r="JD262" s="44"/>
      <c r="JE262" s="44"/>
      <c r="JF262" s="44"/>
      <c r="JG262" s="44"/>
      <c r="JH262" s="44"/>
      <c r="JI262" s="44"/>
      <c r="JJ262" s="44"/>
      <c r="JK262" s="44"/>
      <c r="JL262" s="44"/>
      <c r="JM262" s="44"/>
      <c r="JN262" s="44"/>
      <c r="JO262" s="44"/>
      <c r="JP262" s="44"/>
      <c r="JQ262" s="44"/>
      <c r="JR262" s="44"/>
      <c r="JS262" s="44"/>
      <c r="JT262" s="44"/>
      <c r="JU262" s="44"/>
      <c r="JV262" s="44"/>
      <c r="JW262" s="44"/>
      <c r="JX262" s="44"/>
      <c r="JY262" s="44"/>
      <c r="JZ262" s="44"/>
      <c r="KA262" s="44"/>
      <c r="KB262" s="44"/>
      <c r="KC262" s="44"/>
      <c r="KD262" s="44"/>
      <c r="KE262" s="44"/>
      <c r="KF262" s="44"/>
      <c r="KG262" s="44"/>
      <c r="KH262" s="44"/>
      <c r="KI262" s="44"/>
      <c r="KJ262" s="44"/>
      <c r="KK262" s="44"/>
      <c r="KL262" s="44"/>
      <c r="KM262" s="44"/>
      <c r="KN262" s="44"/>
      <c r="KO262" s="44"/>
      <c r="KP262" s="44"/>
      <c r="KQ262" s="44"/>
      <c r="KR262" s="44"/>
      <c r="KS262" s="44"/>
      <c r="KT262" s="44"/>
      <c r="KU262" s="44"/>
      <c r="KV262" s="44"/>
      <c r="KW262" s="44"/>
      <c r="KX262" s="44"/>
      <c r="KY262" s="44"/>
      <c r="KZ262" s="44"/>
      <c r="LA262" s="44"/>
      <c r="LB262" s="44"/>
      <c r="LC262" s="44"/>
      <c r="LD262" s="44"/>
      <c r="LE262" s="44"/>
      <c r="LF262" s="44"/>
      <c r="LG262" s="44"/>
      <c r="LH262" s="44"/>
      <c r="LI262" s="44"/>
      <c r="LJ262" s="44"/>
      <c r="LK262" s="44"/>
      <c r="LL262" s="44"/>
      <c r="LM262" s="44"/>
      <c r="LN262" s="44"/>
      <c r="LO262" s="44"/>
      <c r="LP262" s="44"/>
      <c r="LQ262" s="44"/>
      <c r="LR262" s="44"/>
      <c r="LS262" s="44"/>
      <c r="LT262" s="44"/>
      <c r="LU262" s="44"/>
      <c r="LV262" s="44"/>
      <c r="LW262" s="44"/>
      <c r="LX262" s="44"/>
      <c r="LY262" s="44"/>
      <c r="LZ262" s="44"/>
      <c r="MA262" s="44"/>
      <c r="MB262" s="44"/>
      <c r="MC262" s="44"/>
      <c r="MD262" s="44"/>
      <c r="ME262" s="44"/>
      <c r="MF262" s="44"/>
      <c r="MG262" s="44"/>
      <c r="MH262" s="44"/>
      <c r="MI262" s="44"/>
      <c r="MJ262" s="44"/>
      <c r="MK262" s="44"/>
      <c r="ML262" s="44"/>
      <c r="MM262" s="44"/>
      <c r="MN262" s="44"/>
      <c r="MO262" s="44"/>
      <c r="MP262" s="44"/>
      <c r="MQ262" s="44"/>
      <c r="MR262" s="44"/>
      <c r="MS262" s="44"/>
      <c r="MT262" s="44"/>
      <c r="MU262" s="44"/>
      <c r="MV262" s="44"/>
      <c r="MW262" s="44"/>
      <c r="MX262" s="44"/>
      <c r="MY262" s="44"/>
      <c r="MZ262" s="44"/>
      <c r="NA262" s="44"/>
      <c r="NB262" s="44"/>
      <c r="NC262" s="44"/>
      <c r="ND262" s="44"/>
      <c r="NE262" s="44"/>
      <c r="NF262" s="44"/>
      <c r="NG262" s="44"/>
      <c r="NH262" s="44"/>
      <c r="NI262" s="44"/>
      <c r="NJ262" s="44"/>
      <c r="NK262" s="44"/>
      <c r="NL262" s="44"/>
      <c r="NM262" s="44"/>
      <c r="NN262" s="44"/>
      <c r="NO262" s="44"/>
      <c r="NP262" s="44"/>
      <c r="NQ262" s="44"/>
      <c r="NR262" s="44"/>
      <c r="NS262" s="44"/>
      <c r="NT262" s="44"/>
      <c r="NU262" s="44"/>
      <c r="NV262" s="44"/>
      <c r="NW262" s="44"/>
      <c r="NX262" s="44"/>
      <c r="NY262" s="44"/>
      <c r="NZ262" s="44"/>
      <c r="OA262" s="44"/>
      <c r="OB262" s="44"/>
      <c r="OC262" s="44"/>
      <c r="OD262" s="44"/>
      <c r="OE262" s="44"/>
      <c r="OF262" s="44"/>
      <c r="OG262" s="44"/>
      <c r="OH262" s="44"/>
      <c r="OI262" s="44"/>
      <c r="OJ262" s="44"/>
      <c r="OK262" s="44"/>
      <c r="OL262" s="44"/>
      <c r="OM262" s="44"/>
      <c r="ON262" s="44"/>
      <c r="OO262" s="44"/>
      <c r="OP262" s="44"/>
      <c r="OQ262" s="44"/>
      <c r="OR262" s="44"/>
      <c r="OS262" s="44"/>
      <c r="OT262" s="44"/>
      <c r="OU262" s="44"/>
      <c r="OV262" s="44"/>
      <c r="OW262" s="44"/>
      <c r="OX262" s="44"/>
      <c r="OY262" s="44"/>
      <c r="OZ262" s="44"/>
      <c r="PA262" s="44"/>
      <c r="PB262" s="44"/>
      <c r="PC262" s="44"/>
      <c r="PD262" s="44"/>
      <c r="PE262" s="44"/>
      <c r="PF262" s="44"/>
      <c r="PG262" s="44"/>
      <c r="PH262" s="44"/>
      <c r="PI262" s="44"/>
      <c r="PJ262" s="44"/>
      <c r="PK262" s="44"/>
      <c r="PL262" s="44"/>
      <c r="PM262" s="44"/>
      <c r="PN262" s="44"/>
      <c r="PO262" s="44"/>
      <c r="PP262" s="44"/>
      <c r="PQ262" s="44"/>
      <c r="PR262" s="44"/>
      <c r="PS262" s="44"/>
      <c r="PT262" s="44"/>
      <c r="PU262" s="44"/>
      <c r="PV262" s="44"/>
      <c r="PW262" s="44"/>
      <c r="PX262" s="44"/>
      <c r="PY262" s="44"/>
      <c r="PZ262" s="44"/>
      <c r="QA262" s="44"/>
      <c r="QB262" s="44"/>
      <c r="QC262" s="44"/>
      <c r="QD262" s="44"/>
      <c r="QE262" s="44"/>
      <c r="QF262" s="44"/>
      <c r="QG262" s="44"/>
      <c r="QH262" s="44"/>
      <c r="QI262" s="44"/>
      <c r="QJ262" s="44"/>
      <c r="QK262" s="44"/>
      <c r="QL262" s="44"/>
      <c r="QM262" s="44"/>
      <c r="QN262" s="44"/>
      <c r="QO262" s="44"/>
      <c r="QP262" s="44"/>
      <c r="QQ262" s="44"/>
      <c r="QR262" s="44"/>
      <c r="QS262" s="44"/>
      <c r="QT262" s="44"/>
      <c r="QU262" s="44"/>
      <c r="QV262" s="44"/>
      <c r="QW262" s="44"/>
      <c r="QX262" s="44"/>
      <c r="QY262" s="44"/>
      <c r="QZ262" s="44"/>
      <c r="RA262" s="44"/>
      <c r="RB262" s="44"/>
      <c r="RC262" s="44"/>
      <c r="RD262" s="44"/>
      <c r="RE262" s="44"/>
      <c r="RF262" s="44"/>
      <c r="RG262" s="44"/>
      <c r="RH262" s="44"/>
      <c r="RI262" s="44"/>
      <c r="RJ262" s="44"/>
      <c r="RK262" s="44"/>
      <c r="RL262" s="44"/>
      <c r="RM262" s="44"/>
      <c r="RN262" s="44"/>
      <c r="RO262" s="44"/>
      <c r="RP262" s="44"/>
      <c r="RQ262" s="44"/>
      <c r="RR262" s="44"/>
      <c r="RS262" s="44"/>
      <c r="RT262" s="44"/>
      <c r="RU262" s="44"/>
      <c r="RV262" s="44"/>
      <c r="RW262" s="44"/>
      <c r="RX262" s="44"/>
      <c r="RY262" s="44"/>
      <c r="RZ262" s="44"/>
      <c r="SA262" s="44"/>
      <c r="SB262" s="44"/>
      <c r="SC262" s="44"/>
      <c r="SD262" s="44"/>
      <c r="SE262" s="44"/>
      <c r="SF262" s="44"/>
      <c r="SG262" s="44"/>
      <c r="SH262" s="44"/>
      <c r="SI262" s="44"/>
      <c r="SJ262" s="44"/>
      <c r="SK262" s="44"/>
      <c r="SL262" s="44"/>
      <c r="SM262" s="44"/>
      <c r="SN262" s="44"/>
      <c r="SO262" s="44"/>
      <c r="SP262" s="44"/>
      <c r="SQ262" s="44"/>
      <c r="SR262" s="44"/>
      <c r="SS262" s="44"/>
      <c r="ST262" s="44"/>
      <c r="SU262" s="44"/>
      <c r="SV262" s="44"/>
      <c r="SW262" s="44"/>
      <c r="SX262" s="44"/>
      <c r="SY262" s="44"/>
      <c r="SZ262" s="44"/>
      <c r="TA262" s="44"/>
      <c r="TB262" s="44"/>
      <c r="TC262" s="44"/>
      <c r="TD262" s="44"/>
      <c r="TE262" s="44"/>
      <c r="TF262" s="44"/>
      <c r="TG262" s="44"/>
      <c r="TH262" s="44"/>
      <c r="TI262" s="44"/>
      <c r="TJ262" s="44"/>
      <c r="TK262" s="44"/>
      <c r="TL262" s="44"/>
      <c r="TM262" s="44"/>
      <c r="TN262" s="44"/>
      <c r="TO262" s="44"/>
      <c r="TP262" s="44"/>
      <c r="TQ262" s="44"/>
      <c r="TR262" s="44"/>
      <c r="TS262" s="44"/>
      <c r="TT262" s="44"/>
      <c r="TU262" s="44"/>
      <c r="TV262" s="44"/>
      <c r="TW262" s="44"/>
      <c r="TX262" s="44"/>
      <c r="TY262" s="44"/>
      <c r="TZ262" s="44"/>
      <c r="UA262" s="44"/>
      <c r="UB262" s="44"/>
      <c r="UC262" s="44"/>
      <c r="UD262" s="44"/>
      <c r="UE262" s="44"/>
      <c r="UF262" s="44"/>
      <c r="UG262" s="44"/>
      <c r="UH262" s="44"/>
      <c r="UI262" s="44"/>
      <c r="UJ262" s="44"/>
      <c r="UK262" s="44"/>
      <c r="UL262" s="44"/>
      <c r="UM262" s="44"/>
      <c r="UN262" s="44"/>
      <c r="UO262" s="44"/>
      <c r="UP262" s="44"/>
      <c r="UQ262" s="44"/>
      <c r="UR262" s="44"/>
      <c r="US262" s="44"/>
      <c r="UT262" s="44"/>
      <c r="UU262" s="44"/>
      <c r="UV262" s="44"/>
      <c r="UW262" s="44"/>
      <c r="UX262" s="44"/>
      <c r="UY262" s="44"/>
      <c r="UZ262" s="44"/>
      <c r="VA262" s="44"/>
      <c r="VB262" s="44"/>
      <c r="VC262" s="44"/>
      <c r="VD262" s="44"/>
      <c r="VE262" s="44"/>
      <c r="VF262" s="44"/>
      <c r="VG262" s="44"/>
      <c r="VH262" s="44"/>
      <c r="VI262" s="44"/>
      <c r="VJ262" s="44"/>
      <c r="VK262" s="44"/>
      <c r="VL262" s="44"/>
      <c r="VM262" s="44"/>
      <c r="VN262" s="44"/>
      <c r="VO262" s="44"/>
      <c r="VP262" s="44"/>
      <c r="VQ262" s="44"/>
      <c r="VR262" s="44"/>
      <c r="VS262" s="44"/>
      <c r="VT262" s="44"/>
      <c r="VU262" s="44"/>
      <c r="VV262" s="44"/>
      <c r="VW262" s="44"/>
      <c r="VX262" s="44"/>
      <c r="VY262" s="44"/>
      <c r="VZ262" s="44"/>
      <c r="WA262" s="44"/>
      <c r="WB262" s="44"/>
      <c r="WC262" s="44"/>
      <c r="WD262" s="44"/>
      <c r="WE262" s="44"/>
      <c r="WF262" s="44"/>
      <c r="WG262" s="44"/>
      <c r="WH262" s="44"/>
      <c r="WI262" s="44"/>
      <c r="WJ262" s="44"/>
      <c r="WK262" s="44"/>
      <c r="WL262" s="44"/>
      <c r="WM262" s="44"/>
      <c r="WN262" s="44"/>
      <c r="WO262" s="44"/>
      <c r="WP262" s="44"/>
      <c r="WQ262" s="44"/>
      <c r="WR262" s="44"/>
      <c r="WS262" s="44"/>
      <c r="WT262" s="44"/>
      <c r="WU262" s="44"/>
      <c r="WV262" s="44"/>
      <c r="WW262" s="44"/>
      <c r="WX262" s="44"/>
      <c r="WY262" s="44"/>
      <c r="WZ262" s="44"/>
      <c r="XA262" s="44"/>
      <c r="XB262" s="44"/>
      <c r="XC262" s="44"/>
      <c r="XD262" s="44"/>
      <c r="XE262" s="44"/>
      <c r="XF262" s="44"/>
      <c r="XG262" s="44"/>
      <c r="XH262" s="44"/>
      <c r="XI262" s="44"/>
      <c r="XJ262" s="44"/>
      <c r="XK262" s="44"/>
      <c r="XL262" s="44"/>
      <c r="XM262" s="44"/>
      <c r="XN262" s="44"/>
      <c r="XO262" s="44"/>
      <c r="XP262" s="44"/>
      <c r="XQ262" s="44"/>
      <c r="XR262" s="44"/>
      <c r="XS262" s="44"/>
      <c r="XT262" s="44"/>
      <c r="XU262" s="44"/>
      <c r="XV262" s="44"/>
      <c r="XW262" s="44"/>
      <c r="XX262" s="44"/>
      <c r="XY262" s="44"/>
      <c r="XZ262" s="44"/>
      <c r="YA262" s="44"/>
      <c r="YB262" s="44"/>
      <c r="YC262" s="44"/>
      <c r="YD262" s="44"/>
      <c r="YE262" s="44"/>
      <c r="YF262" s="44"/>
      <c r="YG262" s="44"/>
      <c r="YH262" s="44"/>
      <c r="YI262" s="44"/>
      <c r="YJ262" s="44"/>
      <c r="YK262" s="44"/>
      <c r="YL262" s="44"/>
      <c r="YM262" s="44"/>
      <c r="YN262" s="44"/>
      <c r="YO262" s="44"/>
      <c r="YP262" s="44"/>
      <c r="YQ262" s="44"/>
      <c r="YR262" s="44"/>
      <c r="YS262" s="44"/>
      <c r="YT262" s="44"/>
      <c r="YU262" s="44"/>
      <c r="YV262" s="44"/>
      <c r="YW262" s="44"/>
      <c r="YX262" s="44"/>
      <c r="YY262" s="44"/>
      <c r="YZ262" s="44"/>
      <c r="ZA262" s="44"/>
      <c r="ZB262" s="44"/>
      <c r="ZC262" s="44"/>
      <c r="ZD262" s="44"/>
      <c r="ZE262" s="44"/>
      <c r="ZF262" s="44"/>
      <c r="ZG262" s="44"/>
      <c r="ZH262" s="44"/>
      <c r="ZI262" s="44"/>
      <c r="ZJ262" s="44"/>
      <c r="ZK262" s="44"/>
      <c r="ZL262" s="44"/>
      <c r="ZM262" s="44"/>
      <c r="ZN262" s="44"/>
      <c r="ZO262" s="44"/>
      <c r="ZP262" s="44"/>
      <c r="ZQ262" s="44"/>
      <c r="ZR262" s="44"/>
      <c r="ZS262" s="44"/>
      <c r="ZT262" s="44"/>
      <c r="ZU262" s="44"/>
      <c r="ZV262" s="44"/>
      <c r="ZW262" s="44"/>
      <c r="ZX262" s="44"/>
      <c r="ZY262" s="44"/>
      <c r="ZZ262" s="44"/>
      <c r="AAA262" s="44"/>
      <c r="AAB262" s="44"/>
      <c r="AAC262" s="44"/>
      <c r="AAD262" s="44"/>
      <c r="AAE262" s="44"/>
      <c r="AAF262" s="44"/>
      <c r="AAG262" s="44"/>
      <c r="AAH262" s="44"/>
      <c r="AAI262" s="44"/>
      <c r="AAJ262" s="44"/>
      <c r="AAK262" s="44"/>
      <c r="AAL262" s="44"/>
      <c r="AAM262" s="44"/>
      <c r="AAN262" s="44"/>
      <c r="AAO262" s="44"/>
      <c r="AAP262" s="44"/>
      <c r="AAQ262" s="44"/>
      <c r="AAR262" s="44"/>
      <c r="AAS262" s="44"/>
      <c r="AAT262" s="44"/>
      <c r="AAU262" s="44"/>
      <c r="AAV262" s="44"/>
      <c r="AAW262" s="44"/>
      <c r="AAX262" s="44"/>
      <c r="AAY262" s="44"/>
      <c r="AAZ262" s="44"/>
      <c r="ABA262" s="44"/>
      <c r="ABB262" s="44"/>
    </row>
    <row r="263" spans="1:731" x14ac:dyDescent="0.2">
      <c r="A263" s="6"/>
      <c r="B263" s="6"/>
      <c r="C263" s="172"/>
      <c r="D263" s="172"/>
      <c r="E263" s="172"/>
      <c r="F263" s="172"/>
      <c r="G263" s="8"/>
      <c r="H263" s="6"/>
      <c r="I263" s="6"/>
      <c r="J263" s="6"/>
      <c r="K263" s="6"/>
      <c r="L263" s="6"/>
      <c r="M263" s="6"/>
      <c r="N263" s="6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  <c r="JC263" s="44"/>
      <c r="JD263" s="44"/>
      <c r="JE263" s="44"/>
      <c r="JF263" s="44"/>
      <c r="JG263" s="44"/>
      <c r="JH263" s="44"/>
      <c r="JI263" s="44"/>
      <c r="JJ263" s="44"/>
      <c r="JK263" s="44"/>
      <c r="JL263" s="44"/>
      <c r="JM263" s="44"/>
      <c r="JN263" s="44"/>
      <c r="JO263" s="44"/>
      <c r="JP263" s="44"/>
      <c r="JQ263" s="44"/>
      <c r="JR263" s="44"/>
      <c r="JS263" s="44"/>
      <c r="JT263" s="44"/>
      <c r="JU263" s="44"/>
      <c r="JV263" s="44"/>
      <c r="JW263" s="44"/>
      <c r="JX263" s="44"/>
      <c r="JY263" s="44"/>
      <c r="JZ263" s="44"/>
      <c r="KA263" s="44"/>
      <c r="KB263" s="44"/>
      <c r="KC263" s="44"/>
      <c r="KD263" s="44"/>
      <c r="KE263" s="44"/>
      <c r="KF263" s="44"/>
      <c r="KG263" s="44"/>
      <c r="KH263" s="44"/>
      <c r="KI263" s="44"/>
      <c r="KJ263" s="44"/>
      <c r="KK263" s="44"/>
      <c r="KL263" s="44"/>
      <c r="KM263" s="44"/>
      <c r="KN263" s="44"/>
      <c r="KO263" s="44"/>
      <c r="KP263" s="44"/>
      <c r="KQ263" s="44"/>
      <c r="KR263" s="44"/>
      <c r="KS263" s="44"/>
      <c r="KT263" s="44"/>
      <c r="KU263" s="44"/>
      <c r="KV263" s="44"/>
      <c r="KW263" s="44"/>
      <c r="KX263" s="44"/>
      <c r="KY263" s="44"/>
      <c r="KZ263" s="44"/>
      <c r="LA263" s="44"/>
      <c r="LB263" s="44"/>
      <c r="LC263" s="44"/>
      <c r="LD263" s="44"/>
      <c r="LE263" s="44"/>
      <c r="LF263" s="44"/>
      <c r="LG263" s="44"/>
      <c r="LH263" s="44"/>
      <c r="LI263" s="44"/>
      <c r="LJ263" s="44"/>
      <c r="LK263" s="44"/>
      <c r="LL263" s="44"/>
      <c r="LM263" s="44"/>
      <c r="LN263" s="44"/>
      <c r="LO263" s="44"/>
      <c r="LP263" s="44"/>
      <c r="LQ263" s="44"/>
      <c r="LR263" s="44"/>
      <c r="LS263" s="44"/>
      <c r="LT263" s="44"/>
      <c r="LU263" s="44"/>
      <c r="LV263" s="44"/>
      <c r="LW263" s="44"/>
      <c r="LX263" s="44"/>
      <c r="LY263" s="44"/>
      <c r="LZ263" s="44"/>
      <c r="MA263" s="44"/>
      <c r="MB263" s="44"/>
      <c r="MC263" s="44"/>
      <c r="MD263" s="44"/>
      <c r="ME263" s="44"/>
      <c r="MF263" s="44"/>
      <c r="MG263" s="44"/>
      <c r="MH263" s="44"/>
      <c r="MI263" s="44"/>
      <c r="MJ263" s="44"/>
      <c r="MK263" s="44"/>
      <c r="ML263" s="44"/>
      <c r="MM263" s="44"/>
      <c r="MN263" s="44"/>
      <c r="MO263" s="44"/>
      <c r="MP263" s="44"/>
      <c r="MQ263" s="44"/>
      <c r="MR263" s="44"/>
      <c r="MS263" s="44"/>
      <c r="MT263" s="44"/>
      <c r="MU263" s="44"/>
      <c r="MV263" s="44"/>
      <c r="MW263" s="44"/>
      <c r="MX263" s="44"/>
      <c r="MY263" s="44"/>
      <c r="MZ263" s="44"/>
      <c r="NA263" s="44"/>
      <c r="NB263" s="44"/>
      <c r="NC263" s="44"/>
      <c r="ND263" s="44"/>
      <c r="NE263" s="44"/>
      <c r="NF263" s="44"/>
      <c r="NG263" s="44"/>
      <c r="NH263" s="44"/>
      <c r="NI263" s="44"/>
      <c r="NJ263" s="44"/>
      <c r="NK263" s="44"/>
      <c r="NL263" s="44"/>
      <c r="NM263" s="44"/>
      <c r="NN263" s="44"/>
      <c r="NO263" s="44"/>
      <c r="NP263" s="44"/>
      <c r="NQ263" s="44"/>
      <c r="NR263" s="44"/>
      <c r="NS263" s="44"/>
      <c r="NT263" s="44"/>
      <c r="NU263" s="44"/>
      <c r="NV263" s="44"/>
      <c r="NW263" s="44"/>
      <c r="NX263" s="44"/>
      <c r="NY263" s="44"/>
      <c r="NZ263" s="44"/>
      <c r="OA263" s="44"/>
      <c r="OB263" s="44"/>
      <c r="OC263" s="44"/>
      <c r="OD263" s="44"/>
      <c r="OE263" s="44"/>
      <c r="OF263" s="44"/>
      <c r="OG263" s="44"/>
      <c r="OH263" s="44"/>
      <c r="OI263" s="44"/>
      <c r="OJ263" s="44"/>
      <c r="OK263" s="44"/>
      <c r="OL263" s="44"/>
      <c r="OM263" s="44"/>
      <c r="ON263" s="44"/>
      <c r="OO263" s="44"/>
      <c r="OP263" s="44"/>
      <c r="OQ263" s="44"/>
      <c r="OR263" s="44"/>
      <c r="OS263" s="44"/>
      <c r="OT263" s="44"/>
      <c r="OU263" s="44"/>
      <c r="OV263" s="44"/>
      <c r="OW263" s="44"/>
      <c r="OX263" s="44"/>
      <c r="OY263" s="44"/>
      <c r="OZ263" s="44"/>
      <c r="PA263" s="44"/>
      <c r="PB263" s="44"/>
      <c r="PC263" s="44"/>
      <c r="PD263" s="44"/>
      <c r="PE263" s="44"/>
      <c r="PF263" s="44"/>
      <c r="PG263" s="44"/>
      <c r="PH263" s="44"/>
      <c r="PI263" s="44"/>
      <c r="PJ263" s="44"/>
      <c r="PK263" s="44"/>
      <c r="PL263" s="44"/>
      <c r="PM263" s="44"/>
      <c r="PN263" s="44"/>
      <c r="PO263" s="44"/>
      <c r="PP263" s="44"/>
      <c r="PQ263" s="44"/>
      <c r="PR263" s="44"/>
      <c r="PS263" s="44"/>
      <c r="PT263" s="44"/>
      <c r="PU263" s="44"/>
      <c r="PV263" s="44"/>
      <c r="PW263" s="44"/>
      <c r="PX263" s="44"/>
      <c r="PY263" s="44"/>
      <c r="PZ263" s="44"/>
      <c r="QA263" s="44"/>
      <c r="QB263" s="44"/>
      <c r="QC263" s="44"/>
      <c r="QD263" s="44"/>
      <c r="QE263" s="44"/>
      <c r="QF263" s="44"/>
      <c r="QG263" s="44"/>
      <c r="QH263" s="44"/>
      <c r="QI263" s="44"/>
      <c r="QJ263" s="44"/>
      <c r="QK263" s="44"/>
      <c r="QL263" s="44"/>
      <c r="QM263" s="44"/>
      <c r="QN263" s="44"/>
      <c r="QO263" s="44"/>
      <c r="QP263" s="44"/>
      <c r="QQ263" s="44"/>
      <c r="QR263" s="44"/>
      <c r="QS263" s="44"/>
      <c r="QT263" s="44"/>
      <c r="QU263" s="44"/>
      <c r="QV263" s="44"/>
      <c r="QW263" s="44"/>
      <c r="QX263" s="44"/>
      <c r="QY263" s="44"/>
      <c r="QZ263" s="44"/>
      <c r="RA263" s="44"/>
      <c r="RB263" s="44"/>
      <c r="RC263" s="44"/>
      <c r="RD263" s="44"/>
      <c r="RE263" s="44"/>
      <c r="RF263" s="44"/>
      <c r="RG263" s="44"/>
      <c r="RH263" s="44"/>
      <c r="RI263" s="44"/>
      <c r="RJ263" s="44"/>
      <c r="RK263" s="44"/>
      <c r="RL263" s="44"/>
      <c r="RM263" s="44"/>
      <c r="RN263" s="44"/>
      <c r="RO263" s="44"/>
      <c r="RP263" s="44"/>
      <c r="RQ263" s="44"/>
      <c r="RR263" s="44"/>
      <c r="RS263" s="44"/>
      <c r="RT263" s="44"/>
      <c r="RU263" s="44"/>
      <c r="RV263" s="44"/>
      <c r="RW263" s="44"/>
      <c r="RX263" s="44"/>
      <c r="RY263" s="44"/>
      <c r="RZ263" s="44"/>
      <c r="SA263" s="44"/>
      <c r="SB263" s="44"/>
      <c r="SC263" s="44"/>
      <c r="SD263" s="44"/>
      <c r="SE263" s="44"/>
      <c r="SF263" s="44"/>
      <c r="SG263" s="44"/>
      <c r="SH263" s="44"/>
      <c r="SI263" s="44"/>
      <c r="SJ263" s="44"/>
      <c r="SK263" s="44"/>
      <c r="SL263" s="44"/>
      <c r="SM263" s="44"/>
      <c r="SN263" s="44"/>
      <c r="SO263" s="44"/>
      <c r="SP263" s="44"/>
      <c r="SQ263" s="44"/>
      <c r="SR263" s="44"/>
      <c r="SS263" s="44"/>
      <c r="ST263" s="44"/>
      <c r="SU263" s="44"/>
      <c r="SV263" s="44"/>
      <c r="SW263" s="44"/>
      <c r="SX263" s="44"/>
      <c r="SY263" s="44"/>
      <c r="SZ263" s="44"/>
      <c r="TA263" s="44"/>
      <c r="TB263" s="44"/>
      <c r="TC263" s="44"/>
      <c r="TD263" s="44"/>
      <c r="TE263" s="44"/>
      <c r="TF263" s="44"/>
      <c r="TG263" s="44"/>
      <c r="TH263" s="44"/>
      <c r="TI263" s="44"/>
      <c r="TJ263" s="44"/>
      <c r="TK263" s="44"/>
      <c r="TL263" s="44"/>
      <c r="TM263" s="44"/>
      <c r="TN263" s="44"/>
      <c r="TO263" s="44"/>
      <c r="TP263" s="44"/>
      <c r="TQ263" s="44"/>
      <c r="TR263" s="44"/>
      <c r="TS263" s="44"/>
      <c r="TT263" s="44"/>
      <c r="TU263" s="44"/>
      <c r="TV263" s="44"/>
      <c r="TW263" s="44"/>
      <c r="TX263" s="44"/>
      <c r="TY263" s="44"/>
      <c r="TZ263" s="44"/>
      <c r="UA263" s="44"/>
      <c r="UB263" s="44"/>
      <c r="UC263" s="44"/>
      <c r="UD263" s="44"/>
      <c r="UE263" s="44"/>
      <c r="UF263" s="44"/>
      <c r="UG263" s="44"/>
      <c r="UH263" s="44"/>
      <c r="UI263" s="44"/>
      <c r="UJ263" s="44"/>
      <c r="UK263" s="44"/>
      <c r="UL263" s="44"/>
      <c r="UM263" s="44"/>
      <c r="UN263" s="44"/>
      <c r="UO263" s="44"/>
      <c r="UP263" s="44"/>
      <c r="UQ263" s="44"/>
      <c r="UR263" s="44"/>
      <c r="US263" s="44"/>
      <c r="UT263" s="44"/>
      <c r="UU263" s="44"/>
      <c r="UV263" s="44"/>
      <c r="UW263" s="44"/>
      <c r="UX263" s="44"/>
      <c r="UY263" s="44"/>
      <c r="UZ263" s="44"/>
      <c r="VA263" s="44"/>
      <c r="VB263" s="44"/>
      <c r="VC263" s="44"/>
      <c r="VD263" s="44"/>
      <c r="VE263" s="44"/>
      <c r="VF263" s="44"/>
      <c r="VG263" s="44"/>
      <c r="VH263" s="44"/>
      <c r="VI263" s="44"/>
      <c r="VJ263" s="44"/>
      <c r="VK263" s="44"/>
      <c r="VL263" s="44"/>
      <c r="VM263" s="44"/>
      <c r="VN263" s="44"/>
      <c r="VO263" s="44"/>
      <c r="VP263" s="44"/>
      <c r="VQ263" s="44"/>
      <c r="VR263" s="44"/>
      <c r="VS263" s="44"/>
      <c r="VT263" s="44"/>
      <c r="VU263" s="44"/>
      <c r="VV263" s="44"/>
      <c r="VW263" s="44"/>
      <c r="VX263" s="44"/>
      <c r="VY263" s="44"/>
      <c r="VZ263" s="44"/>
      <c r="WA263" s="44"/>
      <c r="WB263" s="44"/>
      <c r="WC263" s="44"/>
      <c r="WD263" s="44"/>
      <c r="WE263" s="44"/>
      <c r="WF263" s="44"/>
      <c r="WG263" s="44"/>
      <c r="WH263" s="44"/>
      <c r="WI263" s="44"/>
      <c r="WJ263" s="44"/>
      <c r="WK263" s="44"/>
      <c r="WL263" s="44"/>
      <c r="WM263" s="44"/>
      <c r="WN263" s="44"/>
      <c r="WO263" s="44"/>
      <c r="WP263" s="44"/>
      <c r="WQ263" s="44"/>
      <c r="WR263" s="44"/>
      <c r="WS263" s="44"/>
      <c r="WT263" s="44"/>
      <c r="WU263" s="44"/>
      <c r="WV263" s="44"/>
      <c r="WW263" s="44"/>
      <c r="WX263" s="44"/>
      <c r="WY263" s="44"/>
      <c r="WZ263" s="44"/>
      <c r="XA263" s="44"/>
      <c r="XB263" s="44"/>
      <c r="XC263" s="44"/>
      <c r="XD263" s="44"/>
      <c r="XE263" s="44"/>
      <c r="XF263" s="44"/>
      <c r="XG263" s="44"/>
      <c r="XH263" s="44"/>
      <c r="XI263" s="44"/>
      <c r="XJ263" s="44"/>
      <c r="XK263" s="44"/>
      <c r="XL263" s="44"/>
      <c r="XM263" s="44"/>
      <c r="XN263" s="44"/>
      <c r="XO263" s="44"/>
      <c r="XP263" s="44"/>
      <c r="XQ263" s="44"/>
      <c r="XR263" s="44"/>
      <c r="XS263" s="44"/>
      <c r="XT263" s="44"/>
      <c r="XU263" s="44"/>
      <c r="XV263" s="44"/>
      <c r="XW263" s="44"/>
      <c r="XX263" s="44"/>
      <c r="XY263" s="44"/>
      <c r="XZ263" s="44"/>
      <c r="YA263" s="44"/>
      <c r="YB263" s="44"/>
      <c r="YC263" s="44"/>
      <c r="YD263" s="44"/>
      <c r="YE263" s="44"/>
      <c r="YF263" s="44"/>
      <c r="YG263" s="44"/>
      <c r="YH263" s="44"/>
      <c r="YI263" s="44"/>
      <c r="YJ263" s="44"/>
      <c r="YK263" s="44"/>
      <c r="YL263" s="44"/>
      <c r="YM263" s="44"/>
      <c r="YN263" s="44"/>
      <c r="YO263" s="44"/>
      <c r="YP263" s="44"/>
      <c r="YQ263" s="44"/>
      <c r="YR263" s="44"/>
      <c r="YS263" s="44"/>
      <c r="YT263" s="44"/>
      <c r="YU263" s="44"/>
      <c r="YV263" s="44"/>
      <c r="YW263" s="44"/>
      <c r="YX263" s="44"/>
      <c r="YY263" s="44"/>
      <c r="YZ263" s="44"/>
      <c r="ZA263" s="44"/>
      <c r="ZB263" s="44"/>
      <c r="ZC263" s="44"/>
      <c r="ZD263" s="44"/>
      <c r="ZE263" s="44"/>
      <c r="ZF263" s="44"/>
      <c r="ZG263" s="44"/>
      <c r="ZH263" s="44"/>
      <c r="ZI263" s="44"/>
      <c r="ZJ263" s="44"/>
      <c r="ZK263" s="44"/>
      <c r="ZL263" s="44"/>
      <c r="ZM263" s="44"/>
      <c r="ZN263" s="44"/>
      <c r="ZO263" s="44"/>
      <c r="ZP263" s="44"/>
      <c r="ZQ263" s="44"/>
      <c r="ZR263" s="44"/>
      <c r="ZS263" s="44"/>
      <c r="ZT263" s="44"/>
      <c r="ZU263" s="44"/>
      <c r="ZV263" s="44"/>
      <c r="ZW263" s="44"/>
      <c r="ZX263" s="44"/>
      <c r="ZY263" s="44"/>
      <c r="ZZ263" s="44"/>
      <c r="AAA263" s="44"/>
      <c r="AAB263" s="44"/>
      <c r="AAC263" s="44"/>
      <c r="AAD263" s="44"/>
      <c r="AAE263" s="44"/>
      <c r="AAF263" s="44"/>
      <c r="AAG263" s="44"/>
      <c r="AAH263" s="44"/>
      <c r="AAI263" s="44"/>
      <c r="AAJ263" s="44"/>
      <c r="AAK263" s="44"/>
      <c r="AAL263" s="44"/>
      <c r="AAM263" s="44"/>
      <c r="AAN263" s="44"/>
      <c r="AAO263" s="44"/>
      <c r="AAP263" s="44"/>
      <c r="AAQ263" s="44"/>
      <c r="AAR263" s="44"/>
      <c r="AAS263" s="44"/>
      <c r="AAT263" s="44"/>
      <c r="AAU263" s="44"/>
      <c r="AAV263" s="44"/>
      <c r="AAW263" s="44"/>
      <c r="AAX263" s="44"/>
      <c r="AAY263" s="44"/>
      <c r="AAZ263" s="44"/>
      <c r="ABA263" s="44"/>
      <c r="ABB263" s="44"/>
    </row>
    <row r="264" spans="1:731" ht="28.5" x14ac:dyDescent="0.2">
      <c r="A264" s="70" t="s">
        <v>58</v>
      </c>
      <c r="B264" s="62"/>
      <c r="C264" s="71">
        <f t="shared" ref="C264:H264" si="42">C265+C266+C267+C268</f>
        <v>492175.51800000004</v>
      </c>
      <c r="D264" s="71">
        <f t="shared" si="42"/>
        <v>476</v>
      </c>
      <c r="E264" s="71">
        <f t="shared" si="42"/>
        <v>500526.60199999996</v>
      </c>
      <c r="F264" s="71">
        <f t="shared" si="42"/>
        <v>776</v>
      </c>
      <c r="G264" s="71">
        <f t="shared" si="42"/>
        <v>275002.02900000004</v>
      </c>
      <c r="H264" s="71">
        <f t="shared" si="42"/>
        <v>421.6</v>
      </c>
      <c r="I264" s="69"/>
      <c r="J264" s="69"/>
      <c r="K264" s="69"/>
      <c r="L264" s="69"/>
      <c r="M264" s="69"/>
      <c r="N264" s="69"/>
      <c r="S264" s="1"/>
      <c r="T264" s="1"/>
      <c r="U264" s="1"/>
      <c r="V264" s="1"/>
      <c r="W264" s="1"/>
      <c r="X264" s="1"/>
      <c r="Y264" s="1"/>
      <c r="Z264" s="1"/>
      <c r="AA264" s="1"/>
    </row>
    <row r="265" spans="1:731" ht="25.5" x14ac:dyDescent="0.2">
      <c r="A265" s="150" t="s">
        <v>38</v>
      </c>
      <c r="B265" s="76" t="s">
        <v>132</v>
      </c>
      <c r="C265" s="77">
        <f t="shared" ref="C265:H265" si="43">C17+C27+C37+C127+C135+C142+C152+C159+C174+C183+C191+C200+C207+C214+C222+C236+C243+C253+C261</f>
        <v>184637.51800000001</v>
      </c>
      <c r="D265" s="77">
        <f t="shared" si="43"/>
        <v>476</v>
      </c>
      <c r="E265" s="77">
        <f t="shared" si="43"/>
        <v>195348.60199999998</v>
      </c>
      <c r="F265" s="77">
        <f t="shared" si="43"/>
        <v>776</v>
      </c>
      <c r="G265" s="77">
        <f t="shared" si="43"/>
        <v>92628.859000000011</v>
      </c>
      <c r="H265" s="77">
        <f t="shared" si="43"/>
        <v>421.6</v>
      </c>
      <c r="I265" s="151"/>
      <c r="J265" s="151"/>
      <c r="K265" s="151"/>
      <c r="L265" s="151"/>
      <c r="M265" s="151"/>
      <c r="N265" s="151"/>
      <c r="S265" s="1"/>
      <c r="T265" s="1"/>
      <c r="U265" s="1"/>
      <c r="V265" s="1"/>
      <c r="W265" s="1"/>
      <c r="X265" s="1"/>
      <c r="Y265" s="1"/>
      <c r="Z265" s="1"/>
      <c r="AA265" s="1"/>
    </row>
    <row r="266" spans="1:731" ht="25.5" x14ac:dyDescent="0.2">
      <c r="A266" s="150"/>
      <c r="B266" s="76" t="s">
        <v>55</v>
      </c>
      <c r="C266" s="152">
        <f t="shared" ref="C266:H266" si="44">B18+B143+B192+B223</f>
        <v>0</v>
      </c>
      <c r="D266" s="152">
        <f t="shared" si="44"/>
        <v>0</v>
      </c>
      <c r="E266" s="152">
        <f t="shared" si="44"/>
        <v>0</v>
      </c>
      <c r="F266" s="152">
        <f t="shared" si="44"/>
        <v>0</v>
      </c>
      <c r="G266" s="152">
        <f t="shared" si="44"/>
        <v>0</v>
      </c>
      <c r="H266" s="152">
        <f t="shared" si="44"/>
        <v>0</v>
      </c>
      <c r="I266" s="153"/>
      <c r="J266" s="153"/>
      <c r="K266" s="153"/>
      <c r="L266" s="153"/>
      <c r="M266" s="153"/>
      <c r="N266" s="153"/>
      <c r="S266" s="1"/>
      <c r="T266" s="1"/>
      <c r="U266" s="1"/>
      <c r="V266" s="1"/>
      <c r="W266" s="1"/>
      <c r="X266" s="1"/>
      <c r="Y266" s="1"/>
      <c r="Z266" s="1"/>
      <c r="AA266" s="1"/>
    </row>
    <row r="267" spans="1:731" ht="25.5" x14ac:dyDescent="0.2">
      <c r="A267" s="154"/>
      <c r="B267" s="76" t="s">
        <v>24</v>
      </c>
      <c r="C267" s="152">
        <f t="shared" ref="C267:H267" si="45">C19+C28+C128+C175+C224</f>
        <v>307538</v>
      </c>
      <c r="D267" s="152">
        <f t="shared" si="45"/>
        <v>0</v>
      </c>
      <c r="E267" s="152">
        <f t="shared" si="45"/>
        <v>305178</v>
      </c>
      <c r="F267" s="152">
        <f t="shared" si="45"/>
        <v>0</v>
      </c>
      <c r="G267" s="152">
        <f t="shared" si="45"/>
        <v>182373.17</v>
      </c>
      <c r="H267" s="152">
        <f t="shared" si="45"/>
        <v>0</v>
      </c>
      <c r="I267" s="153"/>
      <c r="J267" s="153"/>
      <c r="K267" s="153"/>
      <c r="L267" s="153"/>
      <c r="M267" s="153"/>
      <c r="N267" s="153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ht="25.5" x14ac:dyDescent="0.2">
      <c r="A268" s="154"/>
      <c r="B268" s="76" t="s">
        <v>59</v>
      </c>
      <c r="C268" s="152">
        <f t="shared" ref="C268:H268" si="46">C20+C29+C176+C225</f>
        <v>0</v>
      </c>
      <c r="D268" s="152">
        <f t="shared" si="46"/>
        <v>0</v>
      </c>
      <c r="E268" s="152">
        <f t="shared" si="46"/>
        <v>0</v>
      </c>
      <c r="F268" s="152">
        <f t="shared" si="46"/>
        <v>0</v>
      </c>
      <c r="G268" s="152">
        <f t="shared" si="46"/>
        <v>0</v>
      </c>
      <c r="H268" s="152">
        <f t="shared" si="46"/>
        <v>0</v>
      </c>
      <c r="I268" s="153"/>
      <c r="J268" s="153"/>
      <c r="K268" s="153"/>
      <c r="L268" s="153"/>
      <c r="M268" s="153"/>
      <c r="N268" s="153"/>
      <c r="S268" s="1"/>
      <c r="T268" s="1"/>
      <c r="U268" s="1"/>
      <c r="V268" s="1"/>
      <c r="W268" s="1"/>
      <c r="X268" s="1"/>
      <c r="Y268" s="1"/>
      <c r="Z268" s="1"/>
      <c r="AA268" s="1"/>
    </row>
    <row r="269" spans="1:731" ht="15.75" x14ac:dyDescent="0.2">
      <c r="A269" s="48"/>
      <c r="B269" s="44"/>
      <c r="C269" s="49"/>
      <c r="D269" s="49"/>
      <c r="E269" s="49"/>
      <c r="F269" s="49"/>
      <c r="G269" s="88"/>
      <c r="H269" s="49"/>
      <c r="I269" s="44"/>
      <c r="J269" s="44"/>
      <c r="K269" s="44"/>
      <c r="L269" s="44"/>
      <c r="M269" s="44"/>
      <c r="N269" s="44"/>
      <c r="S269" s="1"/>
      <c r="T269" s="1"/>
      <c r="U269" s="1"/>
      <c r="V269" s="1"/>
      <c r="W269" s="1"/>
      <c r="X269" s="1"/>
      <c r="Y269" s="1"/>
      <c r="Z269" s="1"/>
      <c r="AA269" s="1"/>
    </row>
    <row r="270" spans="1:731" ht="15.75" x14ac:dyDescent="0.25">
      <c r="A270" s="197" t="s">
        <v>184</v>
      </c>
      <c r="B270" s="198"/>
      <c r="C270" s="198"/>
      <c r="D270" s="198"/>
      <c r="E270" s="128"/>
      <c r="F270" s="49"/>
      <c r="G270" s="88"/>
      <c r="H270" s="49"/>
      <c r="I270" s="127" t="s">
        <v>152</v>
      </c>
      <c r="J270" s="44"/>
      <c r="K270" s="44"/>
      <c r="L270" s="44"/>
      <c r="M270" s="44"/>
      <c r="N270" s="44"/>
      <c r="S270" s="1"/>
      <c r="T270" s="1"/>
      <c r="U270" s="1"/>
      <c r="V270" s="1"/>
      <c r="W270" s="1"/>
      <c r="X270" s="1"/>
      <c r="Y270" s="1"/>
      <c r="Z270" s="1"/>
      <c r="AA270" s="1"/>
    </row>
    <row r="272" spans="1:731" x14ac:dyDescent="0.2">
      <c r="A272" s="165" t="s">
        <v>150</v>
      </c>
      <c r="B272" s="165">
        <f>G265/E265*100</f>
        <v>47.417211104484899</v>
      </c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S273" s="1"/>
      <c r="T273" s="1"/>
      <c r="U273" s="1"/>
      <c r="V273" s="1"/>
      <c r="W273" s="1"/>
      <c r="X273" s="1"/>
      <c r="Y273" s="1"/>
      <c r="Z273" s="1"/>
      <c r="AA273" s="1"/>
    </row>
    <row r="283" spans="1:27" x14ac:dyDescent="0.2">
      <c r="A283" s="1" t="s">
        <v>60</v>
      </c>
      <c r="G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 t="s">
        <v>61</v>
      </c>
      <c r="G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</sheetData>
  <mergeCells count="89">
    <mergeCell ref="A270:D270"/>
    <mergeCell ref="A230:N230"/>
    <mergeCell ref="A231:N231"/>
    <mergeCell ref="A239:N239"/>
    <mergeCell ref="A240:N240"/>
    <mergeCell ref="A241:N241"/>
    <mergeCell ref="A245:N245"/>
    <mergeCell ref="A246:N246"/>
    <mergeCell ref="A247:N247"/>
    <mergeCell ref="A255:N255"/>
    <mergeCell ref="A256:N256"/>
    <mergeCell ref="A257:N257"/>
    <mergeCell ref="A229:N229"/>
    <mergeCell ref="A203:N203"/>
    <mergeCell ref="A204:N204"/>
    <mergeCell ref="A205:N205"/>
    <mergeCell ref="A210:N210"/>
    <mergeCell ref="A211:N211"/>
    <mergeCell ref="A212:N212"/>
    <mergeCell ref="A217:N217"/>
    <mergeCell ref="A218:N218"/>
    <mergeCell ref="A219:N219"/>
    <mergeCell ref="A220:N220"/>
    <mergeCell ref="A228:N228"/>
    <mergeCell ref="A198:N198"/>
    <mergeCell ref="A179:N179"/>
    <mergeCell ref="A180:N180"/>
    <mergeCell ref="A181:N181"/>
    <mergeCell ref="A186:N186"/>
    <mergeCell ref="A187:N187"/>
    <mergeCell ref="A188:N188"/>
    <mergeCell ref="B189:B190"/>
    <mergeCell ref="I189:I190"/>
    <mergeCell ref="A195:N195"/>
    <mergeCell ref="A196:N196"/>
    <mergeCell ref="A197:N197"/>
    <mergeCell ref="A171:N171"/>
    <mergeCell ref="A146:N146"/>
    <mergeCell ref="A147:N147"/>
    <mergeCell ref="A148:N148"/>
    <mergeCell ref="A149:N149"/>
    <mergeCell ref="A154:N154"/>
    <mergeCell ref="A155:N155"/>
    <mergeCell ref="A156:N156"/>
    <mergeCell ref="A162:N162"/>
    <mergeCell ref="A163:N163"/>
    <mergeCell ref="A164:N164"/>
    <mergeCell ref="A165:N165"/>
    <mergeCell ref="A22:N22"/>
    <mergeCell ref="A23:N23"/>
    <mergeCell ref="A140:N140"/>
    <mergeCell ref="A31:N31"/>
    <mergeCell ref="A32:N32"/>
    <mergeCell ref="A33:N33"/>
    <mergeCell ref="A40:N40"/>
    <mergeCell ref="A41:N41"/>
    <mergeCell ref="A42:N42"/>
    <mergeCell ref="A131:N131"/>
    <mergeCell ref="A132:N132"/>
    <mergeCell ref="A133:N133"/>
    <mergeCell ref="A138:N138"/>
    <mergeCell ref="A139:N139"/>
    <mergeCell ref="A24:N24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C287"/>
  <sheetViews>
    <sheetView workbookViewId="0">
      <selection activeCell="B245" sqref="B245"/>
    </sheetView>
  </sheetViews>
  <sheetFormatPr defaultRowHeight="12.75" x14ac:dyDescent="0.2"/>
  <cols>
    <col min="1" max="1" width="20.85546875" style="1" customWidth="1"/>
    <col min="2" max="2" width="11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0.85546875" style="1" customWidth="1"/>
    <col min="10" max="10" width="5" style="1" customWidth="1"/>
    <col min="11" max="11" width="4.42578125" style="1" customWidth="1"/>
    <col min="12" max="12" width="5.8554687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AA2" s="1"/>
    </row>
    <row r="3" spans="1:27" ht="18.75" x14ac:dyDescent="0.3">
      <c r="C3" s="2"/>
      <c r="D3" s="217" t="s">
        <v>0</v>
      </c>
      <c r="E3" s="198"/>
      <c r="F3" s="198"/>
      <c r="G3" s="198"/>
      <c r="H3" s="198"/>
      <c r="I3" s="2"/>
      <c r="AA3" s="1"/>
    </row>
    <row r="4" spans="1:27" ht="18" customHeight="1" x14ac:dyDescent="0.2">
      <c r="B4" s="3"/>
      <c r="C4" s="218" t="s">
        <v>116</v>
      </c>
      <c r="D4" s="218"/>
      <c r="E4" s="218"/>
      <c r="F4" s="218"/>
      <c r="G4" s="218"/>
      <c r="H4" s="218"/>
      <c r="I4" s="218"/>
      <c r="J4" s="3"/>
      <c r="K4" s="3"/>
      <c r="AA4" s="1"/>
    </row>
    <row r="5" spans="1:27" ht="19.5" customHeight="1" x14ac:dyDescent="0.3">
      <c r="B5" s="4"/>
      <c r="C5" s="219" t="s">
        <v>205</v>
      </c>
      <c r="D5" s="219"/>
      <c r="E5" s="219"/>
      <c r="F5" s="219"/>
      <c r="G5" s="219"/>
      <c r="H5" s="219"/>
      <c r="I5" s="219"/>
      <c r="J5" s="4"/>
      <c r="AA5" s="1"/>
    </row>
    <row r="7" spans="1:27" ht="26.25" customHeight="1" x14ac:dyDescent="0.2">
      <c r="A7" s="220" t="s">
        <v>1</v>
      </c>
      <c r="B7" s="220" t="s">
        <v>2</v>
      </c>
      <c r="C7" s="220" t="s">
        <v>3</v>
      </c>
      <c r="D7" s="220"/>
      <c r="E7" s="220"/>
      <c r="F7" s="220"/>
      <c r="G7" s="220"/>
      <c r="H7" s="220"/>
      <c r="I7" s="220" t="s">
        <v>4</v>
      </c>
      <c r="J7" s="220"/>
      <c r="K7" s="220"/>
      <c r="L7" s="220"/>
      <c r="M7" s="220"/>
      <c r="N7" s="220"/>
      <c r="AA7" s="1"/>
    </row>
    <row r="8" spans="1:27" x14ac:dyDescent="0.2">
      <c r="A8" s="221"/>
      <c r="B8" s="221"/>
      <c r="C8" s="220" t="s">
        <v>5</v>
      </c>
      <c r="D8" s="220"/>
      <c r="E8" s="220" t="s">
        <v>6</v>
      </c>
      <c r="F8" s="220"/>
      <c r="G8" s="220" t="s">
        <v>7</v>
      </c>
      <c r="H8" s="220"/>
      <c r="I8" s="215" t="s">
        <v>8</v>
      </c>
      <c r="J8" s="215" t="s">
        <v>9</v>
      </c>
      <c r="K8" s="215" t="s">
        <v>10</v>
      </c>
      <c r="L8" s="215" t="s">
        <v>11</v>
      </c>
      <c r="M8" s="215" t="s">
        <v>6</v>
      </c>
      <c r="N8" s="215" t="s">
        <v>12</v>
      </c>
      <c r="AA8" s="1"/>
    </row>
    <row r="9" spans="1:27" x14ac:dyDescent="0.2">
      <c r="A9" s="221"/>
      <c r="B9" s="221"/>
      <c r="C9" s="222" t="s">
        <v>13</v>
      </c>
      <c r="D9" s="222" t="s">
        <v>14</v>
      </c>
      <c r="E9" s="222" t="s">
        <v>13</v>
      </c>
      <c r="F9" s="222" t="s">
        <v>14</v>
      </c>
      <c r="G9" s="223" t="s">
        <v>13</v>
      </c>
      <c r="H9" s="222" t="s">
        <v>14</v>
      </c>
      <c r="I9" s="215"/>
      <c r="J9" s="215"/>
      <c r="K9" s="215"/>
      <c r="L9" s="215"/>
      <c r="M9" s="215"/>
      <c r="N9" s="215"/>
      <c r="AA9" s="1"/>
    </row>
    <row r="10" spans="1:27" x14ac:dyDescent="0.2">
      <c r="A10" s="221"/>
      <c r="B10" s="221"/>
      <c r="C10" s="222"/>
      <c r="D10" s="222"/>
      <c r="E10" s="222"/>
      <c r="F10" s="222"/>
      <c r="G10" s="223"/>
      <c r="H10" s="222"/>
      <c r="I10" s="215"/>
      <c r="J10" s="215"/>
      <c r="K10" s="215"/>
      <c r="L10" s="215"/>
      <c r="M10" s="215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3.75" customHeight="1" x14ac:dyDescent="0.2">
      <c r="A12" s="196" t="s">
        <v>128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AA12" s="1"/>
    </row>
    <row r="13" spans="1:27" ht="38.25" customHeight="1" x14ac:dyDescent="0.2">
      <c r="A13" s="195" t="s">
        <v>117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AA13" s="1"/>
    </row>
    <row r="14" spans="1:27" ht="17.25" customHeight="1" x14ac:dyDescent="0.2">
      <c r="A14" s="195" t="s">
        <v>118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AA14" s="1"/>
    </row>
    <row r="15" spans="1:27" ht="105.75" customHeight="1" x14ac:dyDescent="0.2">
      <c r="A15" s="176" t="s">
        <v>15</v>
      </c>
      <c r="B15" s="176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8" t="s">
        <v>70</v>
      </c>
      <c r="J15" s="10" t="s">
        <v>71</v>
      </c>
      <c r="K15" s="7"/>
      <c r="L15" s="72"/>
      <c r="M15" s="124"/>
      <c r="N15" s="37"/>
      <c r="AA15" s="1"/>
    </row>
    <row r="16" spans="1:27" ht="66" customHeight="1" x14ac:dyDescent="0.2">
      <c r="A16" s="176" t="s">
        <v>119</v>
      </c>
      <c r="B16" s="176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132</v>
      </c>
      <c r="B17" s="14"/>
      <c r="C17" s="15">
        <f t="shared" ref="C17:H17" si="0">C15+C16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59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64</v>
      </c>
      <c r="B21" s="14"/>
      <c r="C21" s="15">
        <f t="shared" ref="C21:H21" si="1">C17+C18+C19+C20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21.75" customHeight="1" x14ac:dyDescent="0.2">
      <c r="A22" s="196" t="s">
        <v>189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S22" s="1"/>
      <c r="T22" s="1"/>
      <c r="U22" s="1"/>
      <c r="V22" s="1"/>
      <c r="W22" s="1"/>
      <c r="X22" s="1"/>
      <c r="Y22" s="1"/>
      <c r="Z22" s="1"/>
      <c r="AA22" s="1"/>
    </row>
    <row r="23" spans="1:730" ht="30" customHeight="1" x14ac:dyDescent="0.2">
      <c r="A23" s="195" t="s">
        <v>66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S23" s="1"/>
      <c r="T23" s="1"/>
      <c r="U23" s="1"/>
      <c r="V23" s="1"/>
      <c r="W23" s="1"/>
      <c r="X23" s="1"/>
      <c r="Y23" s="1"/>
      <c r="Z23" s="1"/>
      <c r="AA23" s="1"/>
    </row>
    <row r="24" spans="1:730" ht="40.5" customHeight="1" x14ac:dyDescent="0.2">
      <c r="A24" s="195" t="s">
        <v>67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S24" s="1"/>
      <c r="T24" s="1"/>
      <c r="U24" s="1"/>
      <c r="V24" s="1"/>
      <c r="W24" s="1"/>
      <c r="X24" s="1"/>
      <c r="Y24" s="1"/>
      <c r="Z24" s="1"/>
      <c r="AA24" s="1"/>
    </row>
    <row r="25" spans="1:730" ht="66.75" customHeight="1" x14ac:dyDescent="0.2">
      <c r="A25" s="135" t="s">
        <v>98</v>
      </c>
      <c r="B25" s="176" t="s">
        <v>22</v>
      </c>
      <c r="C25" s="7">
        <v>1272.5999999999999</v>
      </c>
      <c r="D25" s="63"/>
      <c r="E25" s="7">
        <v>5906.18</v>
      </c>
      <c r="F25" s="41"/>
      <c r="G25" s="67">
        <v>4163.37</v>
      </c>
      <c r="H25" s="65"/>
      <c r="I25" s="66"/>
      <c r="J25" s="66"/>
      <c r="K25" s="66"/>
      <c r="L25" s="66"/>
      <c r="M25" s="66"/>
      <c r="N25" s="66"/>
    </row>
    <row r="26" spans="1:730" ht="15.75" customHeight="1" x14ac:dyDescent="0.2">
      <c r="A26" s="176" t="s">
        <v>53</v>
      </c>
      <c r="B26" s="176"/>
      <c r="C26" s="40">
        <f>C27+C28</f>
        <v>1272.5999999999999</v>
      </c>
      <c r="D26" s="40">
        <f>D27+D28</f>
        <v>0</v>
      </c>
      <c r="E26" s="40">
        <f>E27+E28</f>
        <v>5906.18</v>
      </c>
      <c r="F26" s="40">
        <f>F27+F28</f>
        <v>0</v>
      </c>
      <c r="G26" s="84">
        <f>G27+G28</f>
        <v>4163.37</v>
      </c>
      <c r="H26" s="40"/>
      <c r="I26" s="176"/>
      <c r="J26" s="177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132</v>
      </c>
      <c r="B27" s="95"/>
      <c r="C27" s="112">
        <f>C25</f>
        <v>1272.5999999999999</v>
      </c>
      <c r="D27" s="112">
        <f>D25</f>
        <v>0</v>
      </c>
      <c r="E27" s="112">
        <f>E25</f>
        <v>5906.18</v>
      </c>
      <c r="F27" s="112">
        <f>F25</f>
        <v>0</v>
      </c>
      <c r="G27" s="113">
        <f>G25</f>
        <v>4163.37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/>
      <c r="D28" s="117"/>
      <c r="E28" s="136">
        <v>0</v>
      </c>
      <c r="F28" s="117"/>
      <c r="G28" s="118">
        <v>0</v>
      </c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59</v>
      </c>
      <c r="B29" s="115"/>
      <c r="C29" s="116"/>
      <c r="D29" s="117"/>
      <c r="E29" s="136">
        <v>0</v>
      </c>
      <c r="F29" s="117"/>
      <c r="G29" s="118">
        <v>0</v>
      </c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37">
        <f>C27+C28+C29</f>
        <v>1272.5999999999999</v>
      </c>
      <c r="D30" s="137">
        <f>D27+D28+D29</f>
        <v>0</v>
      </c>
      <c r="E30" s="137">
        <f>E27+E28+E29</f>
        <v>5906.18</v>
      </c>
      <c r="F30" s="137">
        <f>F27+F28+F29</f>
        <v>0</v>
      </c>
      <c r="G30" s="137">
        <f>G27+G28+G29</f>
        <v>4163.37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17.25" customHeight="1" x14ac:dyDescent="0.2">
      <c r="A31" s="196" t="s">
        <v>154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S31" s="1"/>
      <c r="T31" s="1"/>
      <c r="U31" s="1"/>
      <c r="V31" s="1"/>
      <c r="W31" s="1"/>
      <c r="X31" s="1"/>
      <c r="Y31" s="1"/>
      <c r="Z31" s="1"/>
      <c r="AA31" s="1"/>
    </row>
    <row r="32" spans="1:730" ht="53.25" customHeight="1" x14ac:dyDescent="0.2">
      <c r="A32" s="195" t="s">
        <v>29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S32" s="1"/>
      <c r="T32" s="1"/>
      <c r="U32" s="1"/>
      <c r="V32" s="1"/>
      <c r="W32" s="1"/>
      <c r="X32" s="1"/>
      <c r="Y32" s="1"/>
      <c r="Z32" s="1"/>
      <c r="AA32" s="1"/>
    </row>
    <row r="33" spans="1:27" ht="53.25" customHeight="1" x14ac:dyDescent="0.2">
      <c r="A33" s="195" t="s">
        <v>30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S33" s="1"/>
      <c r="T33" s="1"/>
      <c r="U33" s="1"/>
      <c r="V33" s="1"/>
      <c r="W33" s="1"/>
      <c r="X33" s="1"/>
      <c r="Y33" s="1"/>
      <c r="Z33" s="1"/>
      <c r="AA33" s="1"/>
    </row>
    <row r="34" spans="1:27" ht="27" customHeight="1" x14ac:dyDescent="0.2">
      <c r="A34" s="125" t="s">
        <v>135</v>
      </c>
      <c r="B34" s="176" t="s">
        <v>62</v>
      </c>
      <c r="C34" s="41">
        <v>9728.2999999999993</v>
      </c>
      <c r="D34" s="41"/>
      <c r="E34" s="41">
        <v>11878.8</v>
      </c>
      <c r="F34" s="41"/>
      <c r="G34" s="41">
        <v>9293.6</v>
      </c>
      <c r="H34" s="41"/>
      <c r="I34" s="66" t="s">
        <v>113</v>
      </c>
      <c r="J34" s="41" t="s">
        <v>114</v>
      </c>
      <c r="K34" s="10"/>
      <c r="L34" s="10">
        <v>194.6</v>
      </c>
      <c r="M34" s="10"/>
      <c r="N34" s="10">
        <v>465.8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 x14ac:dyDescent="0.2">
      <c r="A35" s="125" t="s">
        <v>136</v>
      </c>
      <c r="B35" s="176" t="s">
        <v>62</v>
      </c>
      <c r="C35" s="41">
        <v>271.7</v>
      </c>
      <c r="D35" s="41"/>
      <c r="E35" s="41">
        <v>271.7</v>
      </c>
      <c r="F35" s="41"/>
      <c r="G35" s="41">
        <v>196.8</v>
      </c>
      <c r="H35" s="41"/>
      <c r="I35" s="66" t="s">
        <v>115</v>
      </c>
      <c r="J35" s="41" t="s">
        <v>114</v>
      </c>
      <c r="K35" s="10"/>
      <c r="L35" s="10">
        <v>50.2</v>
      </c>
      <c r="M35" s="10"/>
      <c r="N35" s="10">
        <v>123.5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29.25" customHeight="1" x14ac:dyDescent="0.2">
      <c r="A36" s="135" t="s">
        <v>137</v>
      </c>
      <c r="B36" s="176" t="s">
        <v>62</v>
      </c>
      <c r="C36" s="41">
        <v>233.25</v>
      </c>
      <c r="D36" s="41"/>
      <c r="E36" s="41">
        <v>233.25</v>
      </c>
      <c r="F36" s="41"/>
      <c r="G36" s="41">
        <v>210.4</v>
      </c>
      <c r="H36" s="41"/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132</v>
      </c>
      <c r="B37" s="31"/>
      <c r="C37" s="51">
        <f t="shared" ref="C37:H37" si="2">C34+C35+C36</f>
        <v>10233.25</v>
      </c>
      <c r="D37" s="51">
        <f t="shared" si="2"/>
        <v>0</v>
      </c>
      <c r="E37" s="51">
        <f t="shared" si="2"/>
        <v>12383.75</v>
      </c>
      <c r="F37" s="51">
        <f t="shared" si="2"/>
        <v>0</v>
      </c>
      <c r="G37" s="51">
        <f t="shared" si="2"/>
        <v>9700.7999999999993</v>
      </c>
      <c r="H37" s="51">
        <f t="shared" si="2"/>
        <v>0</v>
      </c>
      <c r="I37" s="51"/>
      <c r="J37" s="51"/>
      <c r="K37" s="51"/>
      <c r="L37" s="51"/>
      <c r="M37" s="51"/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10233.25</v>
      </c>
      <c r="D38" s="45">
        <f t="shared" si="3"/>
        <v>0</v>
      </c>
      <c r="E38" s="45">
        <f t="shared" si="3"/>
        <v>12383.75</v>
      </c>
      <c r="F38" s="45">
        <f t="shared" si="3"/>
        <v>0</v>
      </c>
      <c r="G38" s="45">
        <f t="shared" si="3"/>
        <v>9700.7999999999993</v>
      </c>
      <c r="H38" s="45">
        <f t="shared" si="3"/>
        <v>0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2">
      <c r="A40" s="196" t="s">
        <v>163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S40" s="1"/>
      <c r="T40" s="1"/>
      <c r="U40" s="1"/>
      <c r="V40" s="1"/>
      <c r="W40" s="1"/>
      <c r="X40" s="1"/>
      <c r="Y40" s="1"/>
      <c r="Z40" s="1"/>
      <c r="AA40" s="1"/>
    </row>
    <row r="41" spans="1:27" ht="92.25" customHeight="1" x14ac:dyDescent="0.2">
      <c r="A41" s="195" t="s">
        <v>164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S41" s="1"/>
      <c r="T41" s="1"/>
      <c r="U41" s="1"/>
      <c r="V41" s="1"/>
      <c r="W41" s="1"/>
      <c r="X41" s="1"/>
      <c r="Y41" s="1"/>
      <c r="Z41" s="1"/>
      <c r="AA41" s="1"/>
    </row>
    <row r="42" spans="1:27" ht="131.25" customHeight="1" x14ac:dyDescent="0.2">
      <c r="A42" s="195" t="s">
        <v>165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S42" s="1"/>
      <c r="T42" s="1"/>
      <c r="U42" s="1"/>
      <c r="V42" s="1"/>
      <c r="W42" s="1"/>
      <c r="X42" s="1"/>
      <c r="Y42" s="1"/>
      <c r="Z42" s="1"/>
      <c r="AA42" s="1"/>
    </row>
    <row r="43" spans="1:27" ht="42" customHeight="1" x14ac:dyDescent="0.2">
      <c r="A43" s="96" t="s">
        <v>73</v>
      </c>
      <c r="B43" s="176" t="s">
        <v>35</v>
      </c>
      <c r="C43" s="176"/>
      <c r="D43" s="176"/>
      <c r="E43" s="176"/>
      <c r="F43" s="176"/>
      <c r="G43" s="81"/>
      <c r="H43" s="176"/>
      <c r="I43" s="176"/>
      <c r="J43" s="176"/>
      <c r="K43" s="176"/>
      <c r="L43" s="176"/>
      <c r="M43" s="176"/>
      <c r="N43" s="17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8.25" customHeight="1" x14ac:dyDescent="0.2">
      <c r="A44" s="176" t="s">
        <v>77</v>
      </c>
      <c r="B44" s="176"/>
      <c r="C44" s="176">
        <f>C45+C46</f>
        <v>302713.18</v>
      </c>
      <c r="D44" s="176">
        <f>D45+D46</f>
        <v>0</v>
      </c>
      <c r="E44" s="176">
        <f>E45+E46</f>
        <v>311824.64000000001</v>
      </c>
      <c r="F44" s="176">
        <f>F45+F46</f>
        <v>0</v>
      </c>
      <c r="G44" s="176">
        <f>G45+G46</f>
        <v>240130.64</v>
      </c>
      <c r="H44" s="176"/>
      <c r="I44" s="176"/>
      <c r="J44" s="176"/>
      <c r="K44" s="176"/>
      <c r="L44" s="176"/>
      <c r="M44" s="176"/>
      <c r="N44" s="17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2">
      <c r="A45" s="79" t="s">
        <v>132</v>
      </c>
      <c r="B45" s="79"/>
      <c r="C45" s="164">
        <f>C47+C48+C50+C60</f>
        <v>56658.18</v>
      </c>
      <c r="D45" s="164">
        <f t="shared" ref="D45:G45" si="4">D47+D48+D50+D60</f>
        <v>0</v>
      </c>
      <c r="E45" s="164">
        <f t="shared" si="4"/>
        <v>65769.489999999991</v>
      </c>
      <c r="F45" s="164">
        <f t="shared" si="4"/>
        <v>0</v>
      </c>
      <c r="G45" s="164">
        <f t="shared" si="4"/>
        <v>54238.700000000004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164">
        <f>C51+C56+C58+C61</f>
        <v>246055</v>
      </c>
      <c r="D46" s="164">
        <f>D51+D56+D58+D61</f>
        <v>0</v>
      </c>
      <c r="E46" s="164">
        <f>E51+E56+E58+E61</f>
        <v>246055.15</v>
      </c>
      <c r="F46" s="164">
        <f>F51+F56+F58+F61</f>
        <v>0</v>
      </c>
      <c r="G46" s="164">
        <f>G51+G56+G58+G61</f>
        <v>185891.94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2.5" customHeight="1" x14ac:dyDescent="0.2">
      <c r="A47" s="92" t="s">
        <v>78</v>
      </c>
      <c r="B47" s="92"/>
      <c r="C47" s="99">
        <v>55498.18</v>
      </c>
      <c r="D47" s="99"/>
      <c r="E47" s="99">
        <v>60081.57</v>
      </c>
      <c r="F47" s="99"/>
      <c r="G47" s="99">
        <v>50984.41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9" customHeight="1" x14ac:dyDescent="0.2">
      <c r="A48" s="92" t="s">
        <v>79</v>
      </c>
      <c r="B48" s="92"/>
      <c r="C48" s="99">
        <v>0</v>
      </c>
      <c r="D48" s="99"/>
      <c r="E48" s="99">
        <v>4527.92</v>
      </c>
      <c r="F48" s="99"/>
      <c r="G48" s="99">
        <v>2558.8000000000002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54" customHeight="1" x14ac:dyDescent="0.2">
      <c r="A49" s="92" t="s">
        <v>167</v>
      </c>
      <c r="B49" s="92"/>
      <c r="C49" s="99">
        <f>C50+C51</f>
        <v>3775</v>
      </c>
      <c r="D49" s="99">
        <f>D50+D51</f>
        <v>0</v>
      </c>
      <c r="E49" s="99">
        <f>E50+E51</f>
        <v>3775.15</v>
      </c>
      <c r="F49" s="99">
        <f>F50+F51</f>
        <v>0</v>
      </c>
      <c r="G49" s="99">
        <f>G50+G51</f>
        <v>3770.6400000000003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92" t="s">
        <v>83</v>
      </c>
      <c r="B50" s="92"/>
      <c r="C50" s="99">
        <f>C52+C53</f>
        <v>700</v>
      </c>
      <c r="D50" s="99">
        <f>D52+D53</f>
        <v>0</v>
      </c>
      <c r="E50" s="99">
        <f>E52+E53</f>
        <v>700</v>
      </c>
      <c r="F50" s="99">
        <f>F52+F53</f>
        <v>0</v>
      </c>
      <c r="G50" s="99">
        <f>G52+G53</f>
        <v>695.49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92" t="s">
        <v>81</v>
      </c>
      <c r="B51" s="92"/>
      <c r="C51" s="99">
        <f>C54</f>
        <v>3075</v>
      </c>
      <c r="D51" s="99">
        <f t="shared" ref="D51:G51" si="5">D54</f>
        <v>0</v>
      </c>
      <c r="E51" s="99">
        <f t="shared" si="5"/>
        <v>3075.15</v>
      </c>
      <c r="F51" s="99">
        <f t="shared" si="5"/>
        <v>0</v>
      </c>
      <c r="G51" s="99">
        <f t="shared" si="5"/>
        <v>3075.15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2">
      <c r="A52" s="92" t="s">
        <v>84</v>
      </c>
      <c r="B52" s="92"/>
      <c r="C52" s="99">
        <v>700</v>
      </c>
      <c r="D52" s="99"/>
      <c r="E52" s="99">
        <v>700</v>
      </c>
      <c r="F52" s="99"/>
      <c r="G52" s="99">
        <v>695.49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80</v>
      </c>
      <c r="B53" s="92"/>
      <c r="C53" s="99"/>
      <c r="D53" s="99"/>
      <c r="E53" s="99"/>
      <c r="F53" s="99"/>
      <c r="G53" s="99"/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131</v>
      </c>
      <c r="B54" s="92"/>
      <c r="C54" s="99">
        <v>3075</v>
      </c>
      <c r="D54" s="99"/>
      <c r="E54" s="99">
        <v>3075.15</v>
      </c>
      <c r="F54" s="99"/>
      <c r="G54" s="99">
        <v>3075.15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12.25" customHeight="1" x14ac:dyDescent="0.2">
      <c r="A55" s="92" t="s">
        <v>168</v>
      </c>
      <c r="B55" s="92"/>
      <c r="C55" s="99">
        <f>C56</f>
        <v>237145</v>
      </c>
      <c r="D55" s="99">
        <f>D56</f>
        <v>0</v>
      </c>
      <c r="E55" s="99">
        <f>E56</f>
        <v>237145</v>
      </c>
      <c r="F55" s="99">
        <f>F56</f>
        <v>0</v>
      </c>
      <c r="G55" s="99">
        <f>G56</f>
        <v>179211.53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56" t="s">
        <v>87</v>
      </c>
      <c r="B56" s="92"/>
      <c r="C56" s="99">
        <v>237145</v>
      </c>
      <c r="D56" s="99"/>
      <c r="E56" s="99">
        <v>237145</v>
      </c>
      <c r="F56" s="99"/>
      <c r="G56" s="99">
        <v>179211.53</v>
      </c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85.5" customHeight="1" x14ac:dyDescent="0.2">
      <c r="A57" s="170" t="s">
        <v>169</v>
      </c>
      <c r="B57" s="92"/>
      <c r="C57" s="99">
        <f>C58</f>
        <v>5835</v>
      </c>
      <c r="D57" s="99">
        <f>D58</f>
        <v>0</v>
      </c>
      <c r="E57" s="99">
        <f>E58</f>
        <v>5835</v>
      </c>
      <c r="F57" s="99">
        <f>F58</f>
        <v>0</v>
      </c>
      <c r="G57" s="99">
        <f>G58</f>
        <v>3605.26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56" t="s">
        <v>87</v>
      </c>
      <c r="B58" s="92"/>
      <c r="C58" s="99">
        <v>5835</v>
      </c>
      <c r="D58" s="99"/>
      <c r="E58" s="99">
        <v>5835</v>
      </c>
      <c r="F58" s="99"/>
      <c r="G58" s="99">
        <v>3605.26</v>
      </c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91.5" customHeight="1" x14ac:dyDescent="0.2">
      <c r="A59" s="163" t="s">
        <v>166</v>
      </c>
      <c r="B59" s="92"/>
      <c r="C59" s="99">
        <f>C61</f>
        <v>0</v>
      </c>
      <c r="D59" s="99">
        <f t="shared" ref="D59:G59" si="6">D61</f>
        <v>0</v>
      </c>
      <c r="E59" s="99">
        <f t="shared" si="6"/>
        <v>0</v>
      </c>
      <c r="F59" s="99">
        <f t="shared" si="6"/>
        <v>0</v>
      </c>
      <c r="G59" s="99">
        <f t="shared" si="6"/>
        <v>0</v>
      </c>
      <c r="H59" s="92"/>
      <c r="I59" s="92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56" t="s">
        <v>82</v>
      </c>
      <c r="B60" s="92"/>
      <c r="C60" s="99">
        <v>460</v>
      </c>
      <c r="D60" s="99"/>
      <c r="E60" s="99">
        <v>460</v>
      </c>
      <c r="F60" s="99"/>
      <c r="G60" s="99">
        <v>0</v>
      </c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56" t="s">
        <v>87</v>
      </c>
      <c r="B61" s="92"/>
      <c r="C61" s="99">
        <v>0</v>
      </c>
      <c r="D61" s="99"/>
      <c r="E61" s="99">
        <v>0</v>
      </c>
      <c r="F61" s="99"/>
      <c r="G61" s="99">
        <v>0</v>
      </c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 customHeight="1" x14ac:dyDescent="0.2">
      <c r="A62" s="32" t="s">
        <v>85</v>
      </c>
      <c r="B62" s="32"/>
      <c r="C62" s="32">
        <f>C63+C64</f>
        <v>302713.18</v>
      </c>
      <c r="D62" s="32">
        <f>D63+D64</f>
        <v>0</v>
      </c>
      <c r="E62" s="137">
        <f>E63+E64</f>
        <v>311824.64000000001</v>
      </c>
      <c r="F62" s="32">
        <f>F63+F64</f>
        <v>0</v>
      </c>
      <c r="G62" s="32">
        <f>G63+G64</f>
        <v>240130.64</v>
      </c>
      <c r="H62" s="32"/>
      <c r="I62" s="32"/>
      <c r="J62" s="32"/>
      <c r="K62" s="32"/>
      <c r="L62" s="32"/>
      <c r="M62" s="32"/>
      <c r="N62" s="3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A63" s="95" t="s">
        <v>132</v>
      </c>
      <c r="B63" s="95"/>
      <c r="C63" s="100">
        <f>C45</f>
        <v>56658.18</v>
      </c>
      <c r="D63" s="100">
        <f>D45</f>
        <v>0</v>
      </c>
      <c r="E63" s="100">
        <f>E45</f>
        <v>65769.489999999991</v>
      </c>
      <c r="F63" s="100">
        <f>F45</f>
        <v>0</v>
      </c>
      <c r="G63" s="100">
        <f>G45</f>
        <v>54238.700000000004</v>
      </c>
      <c r="H63" s="95"/>
      <c r="I63" s="95"/>
      <c r="J63" s="95"/>
      <c r="K63" s="95"/>
      <c r="L63" s="95"/>
      <c r="M63" s="95"/>
      <c r="N63" s="9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3" t="s">
        <v>24</v>
      </c>
      <c r="B64" s="13"/>
      <c r="C64" s="102">
        <f>C46+C71</f>
        <v>246055</v>
      </c>
      <c r="D64" s="102">
        <f>D46</f>
        <v>0</v>
      </c>
      <c r="E64" s="102">
        <f>E46</f>
        <v>246055.15</v>
      </c>
      <c r="F64" s="102">
        <f>F46</f>
        <v>0</v>
      </c>
      <c r="G64" s="102">
        <f>G46</f>
        <v>185891.94</v>
      </c>
      <c r="H64" s="13"/>
      <c r="I64" s="13"/>
      <c r="J64" s="13"/>
      <c r="K64" s="13"/>
      <c r="L64" s="13"/>
      <c r="M64" s="13"/>
      <c r="N64" s="1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54" customHeight="1" x14ac:dyDescent="0.2">
      <c r="A65" s="79" t="s">
        <v>170</v>
      </c>
      <c r="B65" s="92"/>
      <c r="C65" s="99"/>
      <c r="D65" s="99"/>
      <c r="E65" s="99"/>
      <c r="F65" s="99"/>
      <c r="G65" s="99"/>
      <c r="H65" s="92"/>
      <c r="I65" s="92"/>
      <c r="J65" s="92"/>
      <c r="K65" s="92"/>
      <c r="L65" s="92"/>
      <c r="M65" s="92"/>
      <c r="N65" s="9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68.25" customHeight="1" x14ac:dyDescent="0.2">
      <c r="A66" s="103" t="s">
        <v>86</v>
      </c>
      <c r="B66" s="92"/>
      <c r="C66" s="99">
        <f>C67+C68</f>
        <v>28935.679</v>
      </c>
      <c r="D66" s="99">
        <f>D67+D68</f>
        <v>0</v>
      </c>
      <c r="E66" s="99">
        <f>E67+E68</f>
        <v>31413.96</v>
      </c>
      <c r="F66" s="99">
        <f>F67+F68</f>
        <v>0</v>
      </c>
      <c r="G66" s="99">
        <f>G67+G68</f>
        <v>26697.59</v>
      </c>
      <c r="H66" s="92"/>
      <c r="I66" s="92"/>
      <c r="J66" s="92"/>
      <c r="K66" s="92"/>
      <c r="L66" s="92"/>
      <c r="M66" s="92"/>
      <c r="N66" s="9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03" t="s">
        <v>82</v>
      </c>
      <c r="B67" s="92"/>
      <c r="C67" s="99">
        <v>28935.679</v>
      </c>
      <c r="D67" s="99"/>
      <c r="E67" s="99">
        <v>31413.96</v>
      </c>
      <c r="F67" s="99"/>
      <c r="G67" s="99">
        <v>26697.59</v>
      </c>
      <c r="H67" s="92"/>
      <c r="I67" s="92"/>
      <c r="J67" s="92"/>
      <c r="K67" s="92"/>
      <c r="L67" s="92"/>
      <c r="M67" s="92"/>
      <c r="N67" s="9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92" t="s">
        <v>87</v>
      </c>
      <c r="B68" s="92"/>
      <c r="C68" s="99"/>
      <c r="D68" s="99"/>
      <c r="E68" s="99"/>
      <c r="F68" s="99"/>
      <c r="G68" s="99"/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39" customHeight="1" x14ac:dyDescent="0.2">
      <c r="A69" s="92" t="s">
        <v>88</v>
      </c>
      <c r="B69" s="92"/>
      <c r="C69" s="99">
        <v>326.97800000000001</v>
      </c>
      <c r="D69" s="99"/>
      <c r="E69" s="99">
        <v>1725.96</v>
      </c>
      <c r="F69" s="99"/>
      <c r="G69" s="99">
        <v>1237.53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71.75" customHeight="1" x14ac:dyDescent="0.2">
      <c r="A70" s="92" t="s">
        <v>124</v>
      </c>
      <c r="B70" s="92"/>
      <c r="C70" s="99">
        <f>C71+C72</f>
        <v>61114</v>
      </c>
      <c r="D70" s="99">
        <f>D71+D72</f>
        <v>0</v>
      </c>
      <c r="E70" s="99">
        <f>E71+E72</f>
        <v>58754</v>
      </c>
      <c r="F70" s="99">
        <f>F71+F72</f>
        <v>0</v>
      </c>
      <c r="G70" s="99">
        <f>G71+G72</f>
        <v>46125.08</v>
      </c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92" t="s">
        <v>82</v>
      </c>
      <c r="B71" s="92"/>
      <c r="C71" s="99"/>
      <c r="D71" s="99"/>
      <c r="E71" s="157"/>
      <c r="F71" s="99"/>
      <c r="G71" s="157"/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92" t="s">
        <v>87</v>
      </c>
      <c r="B72" s="92"/>
      <c r="C72" s="99">
        <v>61114</v>
      </c>
      <c r="D72" s="99"/>
      <c r="E72" s="99">
        <v>58754</v>
      </c>
      <c r="F72" s="99"/>
      <c r="G72" s="99">
        <v>46125.08</v>
      </c>
      <c r="H72" s="92"/>
      <c r="I72" s="92"/>
      <c r="J72" s="92"/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51" x14ac:dyDescent="0.2">
      <c r="A73" s="32" t="s">
        <v>90</v>
      </c>
      <c r="B73" s="32"/>
      <c r="C73" s="32">
        <f>C74+C75</f>
        <v>90376.657000000007</v>
      </c>
      <c r="D73" s="32">
        <f>D74+D75</f>
        <v>0</v>
      </c>
      <c r="E73" s="32">
        <f>E74+E75</f>
        <v>91893.92</v>
      </c>
      <c r="F73" s="32">
        <f>F74+F75</f>
        <v>0</v>
      </c>
      <c r="G73" s="32">
        <f>G74+G75</f>
        <v>74060.2</v>
      </c>
      <c r="H73" s="32"/>
      <c r="I73" s="32"/>
      <c r="J73" s="32"/>
      <c r="K73" s="32"/>
      <c r="L73" s="32"/>
      <c r="M73" s="32"/>
      <c r="N73" s="32"/>
    </row>
    <row r="74" spans="1:27" x14ac:dyDescent="0.2">
      <c r="A74" s="95" t="s">
        <v>132</v>
      </c>
      <c r="B74" s="95"/>
      <c r="C74" s="95">
        <f>C67+C69+C71</f>
        <v>29262.656999999999</v>
      </c>
      <c r="D74" s="95">
        <f>D67+D69+D71</f>
        <v>0</v>
      </c>
      <c r="E74" s="95">
        <f>E67+E69+E71</f>
        <v>33139.919999999998</v>
      </c>
      <c r="F74" s="95">
        <f>F67+F69+F71</f>
        <v>0</v>
      </c>
      <c r="G74" s="95">
        <f>G67+G69+G71</f>
        <v>27935.119999999999</v>
      </c>
      <c r="H74" s="95"/>
      <c r="I74" s="95"/>
      <c r="J74" s="95"/>
      <c r="K74" s="95"/>
      <c r="L74" s="95"/>
      <c r="M74" s="95"/>
      <c r="N74" s="95"/>
    </row>
    <row r="75" spans="1:27" x14ac:dyDescent="0.2">
      <c r="A75" s="13" t="s">
        <v>24</v>
      </c>
      <c r="B75" s="13"/>
      <c r="C75" s="102">
        <f>C68+C72</f>
        <v>61114</v>
      </c>
      <c r="D75" s="102">
        <f>D68+D72</f>
        <v>0</v>
      </c>
      <c r="E75" s="102">
        <f>E68+E72</f>
        <v>58754</v>
      </c>
      <c r="F75" s="13">
        <f>F68+F72</f>
        <v>0</v>
      </c>
      <c r="G75" s="13">
        <f>G68+G72</f>
        <v>46125.08</v>
      </c>
      <c r="H75" s="13"/>
      <c r="I75" s="13"/>
      <c r="J75" s="13"/>
      <c r="K75" s="13"/>
      <c r="L75" s="13"/>
      <c r="M75" s="13"/>
      <c r="N75" s="13"/>
    </row>
    <row r="76" spans="1:27" ht="54" customHeight="1" x14ac:dyDescent="0.2">
      <c r="A76" s="79" t="s">
        <v>171</v>
      </c>
      <c r="B76" s="92"/>
      <c r="C76" s="92"/>
      <c r="D76" s="92"/>
      <c r="E76" s="92"/>
      <c r="F76" s="92"/>
      <c r="G76" s="93"/>
      <c r="H76" s="92"/>
      <c r="I76" s="92"/>
      <c r="J76" s="92"/>
      <c r="K76" s="92"/>
      <c r="L76" s="92"/>
      <c r="M76" s="92"/>
      <c r="N76" s="92"/>
    </row>
    <row r="77" spans="1:27" ht="69" customHeight="1" x14ac:dyDescent="0.2">
      <c r="A77" s="92" t="s">
        <v>125</v>
      </c>
      <c r="B77" s="92"/>
      <c r="C77" s="92">
        <v>18220.3</v>
      </c>
      <c r="D77" s="92"/>
      <c r="E77" s="92">
        <v>18252.080000000002</v>
      </c>
      <c r="F77" s="92"/>
      <c r="G77" s="93">
        <v>14317.86</v>
      </c>
      <c r="H77" s="92"/>
      <c r="I77" s="92"/>
      <c r="J77" s="92"/>
      <c r="K77" s="92"/>
      <c r="L77" s="92"/>
      <c r="M77" s="92"/>
      <c r="N77" s="92"/>
    </row>
    <row r="78" spans="1:27" ht="42.75" customHeight="1" x14ac:dyDescent="0.2">
      <c r="A78" s="92" t="s">
        <v>89</v>
      </c>
      <c r="B78" s="92"/>
      <c r="C78" s="92">
        <v>0</v>
      </c>
      <c r="D78" s="92"/>
      <c r="E78" s="92">
        <v>257.89</v>
      </c>
      <c r="F78" s="92"/>
      <c r="G78" s="93">
        <v>257.89</v>
      </c>
      <c r="H78" s="92"/>
      <c r="I78" s="92"/>
      <c r="J78" s="92"/>
      <c r="K78" s="92"/>
      <c r="L78" s="92"/>
      <c r="M78" s="92"/>
      <c r="N78" s="92"/>
    </row>
    <row r="79" spans="1:27" x14ac:dyDescent="0.2">
      <c r="A79" s="32" t="s">
        <v>133</v>
      </c>
      <c r="B79" s="32"/>
      <c r="C79" s="32">
        <f>C80+C81</f>
        <v>18220.3</v>
      </c>
      <c r="D79" s="32">
        <f>D80+D81</f>
        <v>0</v>
      </c>
      <c r="E79" s="32">
        <f>E80+E81</f>
        <v>18509.97</v>
      </c>
      <c r="F79" s="32">
        <f>F80+F81</f>
        <v>0</v>
      </c>
      <c r="G79" s="87">
        <f>G80+G81</f>
        <v>14575.75</v>
      </c>
      <c r="H79" s="32"/>
      <c r="I79" s="32"/>
      <c r="J79" s="32"/>
      <c r="K79" s="32"/>
      <c r="L79" s="32"/>
      <c r="M79" s="32"/>
      <c r="N79" s="32"/>
    </row>
    <row r="80" spans="1:27" x14ac:dyDescent="0.2">
      <c r="A80" s="95" t="s">
        <v>132</v>
      </c>
      <c r="B80" s="95"/>
      <c r="C80" s="95">
        <f>C77+C78</f>
        <v>18220.3</v>
      </c>
      <c r="D80" s="95">
        <f>D77+D78</f>
        <v>0</v>
      </c>
      <c r="E80" s="95">
        <f>E77+E78</f>
        <v>18509.97</v>
      </c>
      <c r="F80" s="95">
        <f>F77+F78</f>
        <v>0</v>
      </c>
      <c r="G80" s="101">
        <f>G77+G78</f>
        <v>14575.75</v>
      </c>
      <c r="H80" s="95"/>
      <c r="I80" s="95"/>
      <c r="J80" s="95"/>
      <c r="K80" s="95"/>
      <c r="L80" s="95"/>
      <c r="M80" s="95"/>
      <c r="N80" s="95"/>
    </row>
    <row r="81" spans="1:27" x14ac:dyDescent="0.2">
      <c r="A81" s="13" t="s">
        <v>24</v>
      </c>
      <c r="B81" s="13"/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/>
      <c r="I81" s="13"/>
      <c r="J81" s="13"/>
      <c r="K81" s="13"/>
      <c r="L81" s="13"/>
      <c r="M81" s="13"/>
      <c r="N81" s="13"/>
    </row>
    <row r="82" spans="1:27" s="94" customFormat="1" ht="67.5" customHeight="1" x14ac:dyDescent="0.2">
      <c r="A82" s="79" t="s">
        <v>91</v>
      </c>
      <c r="B82" s="92"/>
      <c r="C82" s="92"/>
      <c r="D82" s="92"/>
      <c r="E82" s="92"/>
      <c r="F82" s="92"/>
      <c r="G82" s="93"/>
      <c r="H82" s="92"/>
      <c r="I82" s="92"/>
      <c r="J82" s="92"/>
      <c r="K82" s="92"/>
      <c r="L82" s="92"/>
      <c r="M82" s="92"/>
      <c r="N82" s="9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</row>
    <row r="83" spans="1:27" s="94" customFormat="1" ht="39.75" customHeight="1" x14ac:dyDescent="0.2">
      <c r="A83" s="92" t="s">
        <v>92</v>
      </c>
      <c r="B83" s="92"/>
      <c r="C83" s="92">
        <v>0</v>
      </c>
      <c r="D83" s="92"/>
      <c r="E83" s="92">
        <v>379.03</v>
      </c>
      <c r="F83" s="92"/>
      <c r="G83" s="93">
        <v>87.92</v>
      </c>
      <c r="H83" s="92"/>
      <c r="I83" s="92"/>
      <c r="J83" s="92"/>
      <c r="K83" s="92"/>
      <c r="L83" s="92"/>
      <c r="M83" s="92"/>
      <c r="N83" s="9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</row>
    <row r="84" spans="1:27" s="94" customFormat="1" ht="28.5" customHeight="1" x14ac:dyDescent="0.2">
      <c r="A84" s="92" t="s">
        <v>197</v>
      </c>
      <c r="B84" s="92"/>
      <c r="C84" s="92">
        <v>0</v>
      </c>
      <c r="D84" s="92"/>
      <c r="E84" s="92">
        <v>0</v>
      </c>
      <c r="F84" s="92"/>
      <c r="G84" s="93">
        <v>0</v>
      </c>
      <c r="H84" s="92"/>
      <c r="I84" s="92"/>
      <c r="J84" s="92"/>
      <c r="K84" s="92"/>
      <c r="L84" s="92"/>
      <c r="M84" s="92"/>
      <c r="N84" s="9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</row>
    <row r="85" spans="1:27" s="94" customFormat="1" ht="41.25" customHeight="1" x14ac:dyDescent="0.2">
      <c r="A85" s="92" t="s">
        <v>94</v>
      </c>
      <c r="B85" s="92"/>
      <c r="C85" s="92">
        <v>0</v>
      </c>
      <c r="D85" s="92"/>
      <c r="E85" s="92">
        <v>96.45</v>
      </c>
      <c r="F85" s="92"/>
      <c r="G85" s="93">
        <v>60.45</v>
      </c>
      <c r="H85" s="92"/>
      <c r="I85" s="92"/>
      <c r="J85" s="92"/>
      <c r="K85" s="92"/>
      <c r="L85" s="92"/>
      <c r="M85" s="92"/>
      <c r="N85" s="9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</row>
    <row r="86" spans="1:27" s="94" customFormat="1" ht="42" customHeight="1" x14ac:dyDescent="0.2">
      <c r="A86" s="92" t="s">
        <v>95</v>
      </c>
      <c r="B86" s="92"/>
      <c r="C86" s="92">
        <v>0</v>
      </c>
      <c r="D86" s="92"/>
      <c r="E86" s="92">
        <v>0</v>
      </c>
      <c r="F86" s="92"/>
      <c r="G86" s="93">
        <v>0</v>
      </c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x14ac:dyDescent="0.2">
      <c r="A87" s="144" t="s">
        <v>129</v>
      </c>
      <c r="B87" s="32"/>
      <c r="C87" s="32">
        <f>C88+C89</f>
        <v>0</v>
      </c>
      <c r="D87" s="32">
        <f>D88+D89</f>
        <v>0</v>
      </c>
      <c r="E87" s="32">
        <f>E88+E89</f>
        <v>475.47999999999996</v>
      </c>
      <c r="F87" s="32">
        <f>F88+F89</f>
        <v>0</v>
      </c>
      <c r="G87" s="32">
        <f>G88+G89</f>
        <v>148.37</v>
      </c>
      <c r="H87" s="32"/>
      <c r="I87" s="32"/>
      <c r="J87" s="32"/>
      <c r="K87" s="32"/>
      <c r="L87" s="32"/>
      <c r="M87" s="32"/>
      <c r="N87" s="3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x14ac:dyDescent="0.2">
      <c r="A88" s="95" t="s">
        <v>132</v>
      </c>
      <c r="B88" s="95"/>
      <c r="C88" s="95">
        <f>C83+C84+C85+C86</f>
        <v>0</v>
      </c>
      <c r="D88" s="95">
        <f>D83+D84+D85+D86</f>
        <v>0</v>
      </c>
      <c r="E88" s="95">
        <f>E83+E84+E85+E86</f>
        <v>475.47999999999996</v>
      </c>
      <c r="F88" s="95">
        <f>F83+F84+F85+F86</f>
        <v>0</v>
      </c>
      <c r="G88" s="95">
        <f>G83+G84+G85+G86</f>
        <v>148.37</v>
      </c>
      <c r="H88" s="95"/>
      <c r="I88" s="95"/>
      <c r="J88" s="95"/>
      <c r="K88" s="95"/>
      <c r="L88" s="95"/>
      <c r="M88" s="95"/>
      <c r="N88" s="9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x14ac:dyDescent="0.2">
      <c r="A89" s="95" t="s">
        <v>24</v>
      </c>
      <c r="B89" s="95"/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/>
      <c r="I89" s="95"/>
      <c r="J89" s="95"/>
      <c r="K89" s="95"/>
      <c r="L89" s="95"/>
      <c r="M89" s="95"/>
      <c r="N89" s="9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82.5" customHeight="1" x14ac:dyDescent="0.2">
      <c r="A90" s="79" t="s">
        <v>172</v>
      </c>
      <c r="B90" s="92"/>
      <c r="C90" s="92"/>
      <c r="D90" s="92"/>
      <c r="E90" s="92"/>
      <c r="F90" s="92"/>
      <c r="G90" s="93"/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ht="28.5" customHeight="1" x14ac:dyDescent="0.2">
      <c r="A91" s="170" t="s">
        <v>173</v>
      </c>
      <c r="B91" s="92"/>
      <c r="C91" s="92">
        <v>3553.33</v>
      </c>
      <c r="D91" s="92"/>
      <c r="E91" s="92">
        <v>0</v>
      </c>
      <c r="F91" s="92"/>
      <c r="G91" s="93">
        <v>0</v>
      </c>
      <c r="H91" s="92"/>
      <c r="I91" s="92"/>
      <c r="J91" s="92"/>
      <c r="K91" s="92"/>
      <c r="L91" s="92"/>
      <c r="M91" s="92"/>
      <c r="N91" s="9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ht="29.25" customHeight="1" x14ac:dyDescent="0.2">
      <c r="A92" s="92" t="s">
        <v>174</v>
      </c>
      <c r="B92" s="92"/>
      <c r="C92" s="92">
        <v>1715.7329999999999</v>
      </c>
      <c r="D92" s="92"/>
      <c r="E92" s="92">
        <v>0</v>
      </c>
      <c r="F92" s="92"/>
      <c r="G92" s="93">
        <v>0</v>
      </c>
      <c r="H92" s="92"/>
      <c r="I92" s="92"/>
      <c r="J92" s="92"/>
      <c r="K92" s="92"/>
      <c r="L92" s="92"/>
      <c r="M92" s="92"/>
      <c r="N92" s="9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ht="44.25" customHeight="1" x14ac:dyDescent="0.2">
      <c r="A93" s="92" t="s">
        <v>175</v>
      </c>
      <c r="B93" s="92"/>
      <c r="C93" s="92">
        <v>404.02699999999999</v>
      </c>
      <c r="D93" s="92"/>
      <c r="E93" s="92">
        <v>0</v>
      </c>
      <c r="F93" s="92"/>
      <c r="G93" s="93">
        <v>0</v>
      </c>
      <c r="H93" s="92"/>
      <c r="I93" s="92"/>
      <c r="J93" s="92"/>
      <c r="K93" s="92"/>
      <c r="L93" s="92"/>
      <c r="M93" s="92"/>
      <c r="N93" s="9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x14ac:dyDescent="0.2">
      <c r="A94" s="144" t="s">
        <v>130</v>
      </c>
      <c r="B94" s="32"/>
      <c r="C94" s="32">
        <f>C95+C96</f>
        <v>5673.09</v>
      </c>
      <c r="D94" s="32">
        <f>D95+D96</f>
        <v>0</v>
      </c>
      <c r="E94" s="32">
        <f>E95+E96</f>
        <v>0</v>
      </c>
      <c r="F94" s="32">
        <f>F95+F96</f>
        <v>0</v>
      </c>
      <c r="G94" s="32">
        <f>G95+G96</f>
        <v>0</v>
      </c>
      <c r="H94" s="32"/>
      <c r="I94" s="32"/>
      <c r="J94" s="32"/>
      <c r="K94" s="32"/>
      <c r="L94" s="32"/>
      <c r="M94" s="32"/>
      <c r="N94" s="3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94" customFormat="1" x14ac:dyDescent="0.2">
      <c r="A95" s="95" t="s">
        <v>132</v>
      </c>
      <c r="B95" s="95"/>
      <c r="C95" s="95">
        <f>C91+C92+C93</f>
        <v>5673.09</v>
      </c>
      <c r="D95" s="95">
        <f t="shared" ref="D95:G95" si="7">D91+D92+D93</f>
        <v>0</v>
      </c>
      <c r="E95" s="95">
        <f t="shared" si="7"/>
        <v>0</v>
      </c>
      <c r="F95" s="95">
        <f t="shared" si="7"/>
        <v>0</v>
      </c>
      <c r="G95" s="95">
        <f t="shared" si="7"/>
        <v>0</v>
      </c>
      <c r="H95" s="95"/>
      <c r="I95" s="95"/>
      <c r="J95" s="95"/>
      <c r="K95" s="95"/>
      <c r="L95" s="95"/>
      <c r="M95" s="95"/>
      <c r="N95" s="95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s="94" customFormat="1" x14ac:dyDescent="0.2">
      <c r="A96" s="95" t="s">
        <v>24</v>
      </c>
      <c r="B96" s="95"/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/>
      <c r="I96" s="95"/>
      <c r="J96" s="95"/>
      <c r="K96" s="95"/>
      <c r="L96" s="95"/>
      <c r="M96" s="95"/>
      <c r="N96" s="95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s="94" customFormat="1" ht="120" customHeight="1" x14ac:dyDescent="0.2">
      <c r="A97" s="79" t="s">
        <v>176</v>
      </c>
      <c r="B97" s="92"/>
      <c r="C97" s="92"/>
      <c r="D97" s="92"/>
      <c r="E97" s="92"/>
      <c r="F97" s="92"/>
      <c r="G97" s="93"/>
      <c r="H97" s="92"/>
      <c r="I97" s="92"/>
      <c r="J97" s="92"/>
      <c r="K97" s="92"/>
      <c r="L97" s="92"/>
      <c r="M97" s="92"/>
      <c r="N97" s="9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s="94" customFormat="1" ht="40.5" customHeight="1" x14ac:dyDescent="0.2">
      <c r="A98" s="92" t="s">
        <v>177</v>
      </c>
      <c r="B98" s="92"/>
      <c r="C98" s="92">
        <f>C99+C100</f>
        <v>12569</v>
      </c>
      <c r="D98" s="92">
        <f>D99+D100</f>
        <v>0</v>
      </c>
      <c r="E98" s="92">
        <f>E99+E100</f>
        <v>13282.41</v>
      </c>
      <c r="F98" s="92">
        <f>F99+F100</f>
        <v>0</v>
      </c>
      <c r="G98" s="92">
        <f>G99+G100</f>
        <v>9065.89</v>
      </c>
      <c r="H98" s="92"/>
      <c r="I98" s="92"/>
      <c r="J98" s="92"/>
      <c r="K98" s="92"/>
      <c r="L98" s="92"/>
      <c r="M98" s="92"/>
      <c r="N98" s="9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s="94" customFormat="1" x14ac:dyDescent="0.2">
      <c r="A99" s="92" t="s">
        <v>82</v>
      </c>
      <c r="B99" s="92"/>
      <c r="C99" s="92">
        <v>12569</v>
      </c>
      <c r="D99" s="92"/>
      <c r="E99" s="92">
        <v>13282.41</v>
      </c>
      <c r="F99" s="92"/>
      <c r="G99" s="93">
        <v>9065.89</v>
      </c>
      <c r="H99" s="92"/>
      <c r="I99" s="92"/>
      <c r="J99" s="92"/>
      <c r="K99" s="92"/>
      <c r="L99" s="92"/>
      <c r="M99" s="92"/>
      <c r="N99" s="9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s="94" customFormat="1" x14ac:dyDescent="0.2">
      <c r="A100" s="92" t="s">
        <v>87</v>
      </c>
      <c r="B100" s="92"/>
      <c r="C100" s="99"/>
      <c r="D100" s="99"/>
      <c r="E100" s="99"/>
      <c r="F100" s="99"/>
      <c r="G100" s="99"/>
      <c r="H100" s="92"/>
      <c r="I100" s="92"/>
      <c r="J100" s="92"/>
      <c r="K100" s="92"/>
      <c r="L100" s="92"/>
      <c r="M100" s="92"/>
      <c r="N100" s="9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s="94" customFormat="1" ht="105" customHeight="1" x14ac:dyDescent="0.2">
      <c r="A101" s="92" t="s">
        <v>212</v>
      </c>
      <c r="B101" s="92"/>
      <c r="C101" s="92">
        <f>C102+C103</f>
        <v>369</v>
      </c>
      <c r="D101" s="92">
        <f>D102+D103</f>
        <v>0</v>
      </c>
      <c r="E101" s="92">
        <f>E102+E103</f>
        <v>368.85</v>
      </c>
      <c r="F101" s="92">
        <f>F102+F103</f>
        <v>0</v>
      </c>
      <c r="G101" s="92">
        <f>G102+G103</f>
        <v>141.97999999999999</v>
      </c>
      <c r="H101" s="92"/>
      <c r="I101" s="92"/>
      <c r="J101" s="92"/>
      <c r="K101" s="92"/>
      <c r="L101" s="92"/>
      <c r="M101" s="92"/>
      <c r="N101" s="9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s="94" customFormat="1" x14ac:dyDescent="0.2">
      <c r="A102" s="92" t="s">
        <v>82</v>
      </c>
      <c r="B102" s="92"/>
      <c r="C102" s="92">
        <v>0</v>
      </c>
      <c r="D102" s="92"/>
      <c r="E102" s="92">
        <v>0</v>
      </c>
      <c r="F102" s="92"/>
      <c r="G102" s="93">
        <v>0</v>
      </c>
      <c r="H102" s="92"/>
      <c r="I102" s="92"/>
      <c r="J102" s="92"/>
      <c r="K102" s="92"/>
      <c r="L102" s="92"/>
      <c r="M102" s="92"/>
      <c r="N102" s="9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s="94" customFormat="1" x14ac:dyDescent="0.2">
      <c r="A103" s="92" t="s">
        <v>87</v>
      </c>
      <c r="B103" s="92"/>
      <c r="C103" s="92">
        <v>369</v>
      </c>
      <c r="D103" s="92"/>
      <c r="E103" s="92">
        <v>368.85</v>
      </c>
      <c r="F103" s="92"/>
      <c r="G103" s="93">
        <v>141.97999999999999</v>
      </c>
      <c r="H103" s="92"/>
      <c r="I103" s="92"/>
      <c r="J103" s="92"/>
      <c r="K103" s="92"/>
      <c r="L103" s="92"/>
      <c r="M103" s="92"/>
      <c r="N103" s="9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s="94" customFormat="1" x14ac:dyDescent="0.2">
      <c r="A104" s="144" t="s">
        <v>213</v>
      </c>
      <c r="B104" s="32"/>
      <c r="C104" s="32">
        <f>C105+C106</f>
        <v>12938</v>
      </c>
      <c r="D104" s="32">
        <f>D105+D106</f>
        <v>0</v>
      </c>
      <c r="E104" s="32">
        <f>E105+E106</f>
        <v>13651.26</v>
      </c>
      <c r="F104" s="32">
        <f>F105+F106</f>
        <v>0</v>
      </c>
      <c r="G104" s="32">
        <f>G105+G106</f>
        <v>9207.869999999999</v>
      </c>
      <c r="H104" s="32"/>
      <c r="I104" s="32"/>
      <c r="J104" s="32"/>
      <c r="K104" s="32"/>
      <c r="L104" s="32"/>
      <c r="M104" s="32"/>
      <c r="N104" s="3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s="146" customFormat="1" x14ac:dyDescent="0.2">
      <c r="A105" s="95" t="s">
        <v>132</v>
      </c>
      <c r="B105" s="95"/>
      <c r="C105" s="95">
        <f>C99+C102</f>
        <v>12569</v>
      </c>
      <c r="D105" s="95">
        <f t="shared" ref="D105:G106" si="8">D99+D102</f>
        <v>0</v>
      </c>
      <c r="E105" s="95">
        <f t="shared" si="8"/>
        <v>13282.41</v>
      </c>
      <c r="F105" s="95">
        <f t="shared" si="8"/>
        <v>0</v>
      </c>
      <c r="G105" s="95">
        <f t="shared" si="8"/>
        <v>9065.89</v>
      </c>
      <c r="H105" s="95"/>
      <c r="I105" s="95"/>
      <c r="J105" s="95"/>
      <c r="K105" s="95"/>
      <c r="L105" s="95"/>
      <c r="M105" s="95"/>
      <c r="N105" s="9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</row>
    <row r="106" spans="1:27" s="146" customFormat="1" x14ac:dyDescent="0.2">
      <c r="A106" s="95" t="s">
        <v>24</v>
      </c>
      <c r="B106" s="95"/>
      <c r="C106" s="95">
        <f>C100+C103</f>
        <v>369</v>
      </c>
      <c r="D106" s="95">
        <f t="shared" si="8"/>
        <v>0</v>
      </c>
      <c r="E106" s="95">
        <f t="shared" si="8"/>
        <v>368.85</v>
      </c>
      <c r="F106" s="95">
        <f t="shared" si="8"/>
        <v>0</v>
      </c>
      <c r="G106" s="95">
        <f t="shared" si="8"/>
        <v>141.97999999999999</v>
      </c>
      <c r="H106" s="95"/>
      <c r="I106" s="95"/>
      <c r="J106" s="95"/>
      <c r="K106" s="95"/>
      <c r="L106" s="95"/>
      <c r="M106" s="95"/>
      <c r="N106" s="9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</row>
    <row r="107" spans="1:27" s="94" customFormat="1" ht="27" customHeight="1" x14ac:dyDescent="0.2">
      <c r="A107" s="79" t="s">
        <v>178</v>
      </c>
      <c r="B107" s="92"/>
      <c r="C107" s="92"/>
      <c r="D107" s="92"/>
      <c r="E107" s="92"/>
      <c r="F107" s="92"/>
      <c r="G107" s="93"/>
      <c r="H107" s="92"/>
      <c r="I107" s="92"/>
      <c r="J107" s="92"/>
      <c r="K107" s="92"/>
      <c r="L107" s="92"/>
      <c r="M107" s="92"/>
      <c r="N107" s="9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s="94" customFormat="1" ht="26.25" customHeight="1" x14ac:dyDescent="0.2">
      <c r="A108" s="170" t="s">
        <v>179</v>
      </c>
      <c r="B108" s="92"/>
      <c r="C108" s="92">
        <v>0</v>
      </c>
      <c r="D108" s="92"/>
      <c r="E108" s="92">
        <v>0</v>
      </c>
      <c r="F108" s="92"/>
      <c r="G108" s="93">
        <v>0</v>
      </c>
      <c r="H108" s="92"/>
      <c r="I108" s="92"/>
      <c r="J108" s="92"/>
      <c r="K108" s="92"/>
      <c r="L108" s="92"/>
      <c r="M108" s="92"/>
      <c r="N108" s="9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s="94" customFormat="1" ht="28.5" customHeight="1" x14ac:dyDescent="0.2">
      <c r="A109" s="92" t="s">
        <v>180</v>
      </c>
      <c r="B109" s="92"/>
      <c r="C109" s="92">
        <v>60.301000000000002</v>
      </c>
      <c r="D109" s="92"/>
      <c r="E109" s="92">
        <v>60.3</v>
      </c>
      <c r="F109" s="92"/>
      <c r="G109" s="93">
        <v>0</v>
      </c>
      <c r="H109" s="92"/>
      <c r="I109" s="92"/>
      <c r="J109" s="92"/>
      <c r="K109" s="92"/>
      <c r="L109" s="92"/>
      <c r="M109" s="92"/>
      <c r="N109" s="9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</row>
    <row r="110" spans="1:27" s="94" customFormat="1" ht="41.25" customHeight="1" x14ac:dyDescent="0.2">
      <c r="A110" s="92" t="s">
        <v>181</v>
      </c>
      <c r="B110" s="92"/>
      <c r="C110" s="92">
        <v>0</v>
      </c>
      <c r="D110" s="92"/>
      <c r="E110" s="92">
        <v>0</v>
      </c>
      <c r="F110" s="92"/>
      <c r="G110" s="93">
        <v>0</v>
      </c>
      <c r="H110" s="92"/>
      <c r="I110" s="92"/>
      <c r="J110" s="92"/>
      <c r="K110" s="92"/>
      <c r="L110" s="92"/>
      <c r="M110" s="92"/>
      <c r="N110" s="9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</row>
    <row r="111" spans="1:27" s="94" customFormat="1" x14ac:dyDescent="0.2">
      <c r="A111" s="144" t="s">
        <v>182</v>
      </c>
      <c r="B111" s="32"/>
      <c r="C111" s="32">
        <f>C112+C113</f>
        <v>60.301000000000002</v>
      </c>
      <c r="D111" s="32">
        <f>D112+D113</f>
        <v>0</v>
      </c>
      <c r="E111" s="32">
        <f>E112+E113</f>
        <v>60.3</v>
      </c>
      <c r="F111" s="32">
        <f>F112+F113</f>
        <v>0</v>
      </c>
      <c r="G111" s="32">
        <f>G112+G113</f>
        <v>0</v>
      </c>
      <c r="H111" s="32"/>
      <c r="I111" s="32"/>
      <c r="J111" s="32"/>
      <c r="K111" s="32"/>
      <c r="L111" s="32"/>
      <c r="M111" s="32"/>
      <c r="N111" s="3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</row>
    <row r="112" spans="1:27" s="94" customFormat="1" x14ac:dyDescent="0.2">
      <c r="A112" s="95" t="s">
        <v>132</v>
      </c>
      <c r="B112" s="95"/>
      <c r="C112" s="95">
        <f>C108+C109+C110</f>
        <v>60.301000000000002</v>
      </c>
      <c r="D112" s="95">
        <f t="shared" ref="D112:G112" si="9">D108+D109+D110</f>
        <v>0</v>
      </c>
      <c r="E112" s="95">
        <f t="shared" si="9"/>
        <v>60.3</v>
      </c>
      <c r="F112" s="95">
        <f t="shared" si="9"/>
        <v>0</v>
      </c>
      <c r="G112" s="95">
        <f t="shared" si="9"/>
        <v>0</v>
      </c>
      <c r="H112" s="95"/>
      <c r="I112" s="95"/>
      <c r="J112" s="95"/>
      <c r="K112" s="95"/>
      <c r="L112" s="95"/>
      <c r="M112" s="95"/>
      <c r="N112" s="95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s="94" customFormat="1" x14ac:dyDescent="0.2">
      <c r="A113" s="95" t="s">
        <v>24</v>
      </c>
      <c r="B113" s="95"/>
      <c r="C113" s="95">
        <v>0</v>
      </c>
      <c r="D113" s="95">
        <v>0</v>
      </c>
      <c r="E113" s="95">
        <v>0</v>
      </c>
      <c r="F113" s="95">
        <v>0</v>
      </c>
      <c r="G113" s="95">
        <v>0</v>
      </c>
      <c r="H113" s="95"/>
      <c r="I113" s="95"/>
      <c r="J113" s="95"/>
      <c r="K113" s="95"/>
      <c r="L113" s="95"/>
      <c r="M113" s="95"/>
      <c r="N113" s="95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27" s="94" customFormat="1" ht="92.25" customHeight="1" x14ac:dyDescent="0.2">
      <c r="A114" s="79" t="s">
        <v>198</v>
      </c>
      <c r="B114" s="92"/>
      <c r="C114" s="92"/>
      <c r="D114" s="92"/>
      <c r="E114" s="92"/>
      <c r="F114" s="92"/>
      <c r="G114" s="93"/>
      <c r="H114" s="92"/>
      <c r="I114" s="92"/>
      <c r="J114" s="92"/>
      <c r="K114" s="92"/>
      <c r="L114" s="92"/>
      <c r="M114" s="92"/>
      <c r="N114" s="9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spans="1:27" s="94" customFormat="1" ht="28.5" customHeight="1" x14ac:dyDescent="0.2">
      <c r="A115" s="170" t="s">
        <v>199</v>
      </c>
      <c r="B115" s="92"/>
      <c r="C115" s="92">
        <f>C116+C117</f>
        <v>0</v>
      </c>
      <c r="D115" s="92">
        <f t="shared" ref="D115:G115" si="10">D116+D117</f>
        <v>0</v>
      </c>
      <c r="E115" s="92">
        <f t="shared" si="10"/>
        <v>18761.150000000001</v>
      </c>
      <c r="F115" s="92">
        <f t="shared" si="10"/>
        <v>0</v>
      </c>
      <c r="G115" s="92">
        <f t="shared" si="10"/>
        <v>10492.78</v>
      </c>
      <c r="H115" s="92"/>
      <c r="I115" s="92"/>
      <c r="J115" s="92"/>
      <c r="K115" s="92"/>
      <c r="L115" s="92"/>
      <c r="M115" s="92"/>
      <c r="N115" s="9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</row>
    <row r="116" spans="1:27" s="94" customFormat="1" x14ac:dyDescent="0.2">
      <c r="A116" s="175" t="s">
        <v>82</v>
      </c>
      <c r="B116" s="92"/>
      <c r="C116" s="92"/>
      <c r="D116" s="92"/>
      <c r="E116" s="92"/>
      <c r="F116" s="92"/>
      <c r="G116" s="93"/>
      <c r="H116" s="92"/>
      <c r="I116" s="92"/>
      <c r="J116" s="92"/>
      <c r="K116" s="92"/>
      <c r="L116" s="92"/>
      <c r="M116" s="92"/>
      <c r="N116" s="9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spans="1:27" s="94" customFormat="1" ht="18" customHeight="1" x14ac:dyDescent="0.2">
      <c r="A117" s="175" t="s">
        <v>200</v>
      </c>
      <c r="B117" s="92"/>
      <c r="C117" s="92">
        <v>0</v>
      </c>
      <c r="D117" s="92"/>
      <c r="E117" s="92">
        <v>18761.150000000001</v>
      </c>
      <c r="F117" s="92"/>
      <c r="G117" s="93">
        <v>10492.78</v>
      </c>
      <c r="H117" s="92"/>
      <c r="I117" s="92"/>
      <c r="J117" s="92"/>
      <c r="K117" s="92"/>
      <c r="L117" s="92"/>
      <c r="M117" s="92"/>
      <c r="N117" s="9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spans="1:27" s="94" customFormat="1" ht="41.25" customHeight="1" x14ac:dyDescent="0.2">
      <c r="A118" s="92" t="s">
        <v>201</v>
      </c>
      <c r="B118" s="92"/>
      <c r="C118" s="92">
        <f>C119+C120</f>
        <v>0</v>
      </c>
      <c r="D118" s="92">
        <f t="shared" ref="D118:G118" si="11">D119+D120</f>
        <v>0</v>
      </c>
      <c r="E118" s="92">
        <f t="shared" si="11"/>
        <v>0</v>
      </c>
      <c r="F118" s="92">
        <f t="shared" si="11"/>
        <v>0</v>
      </c>
      <c r="G118" s="92">
        <f t="shared" si="11"/>
        <v>0</v>
      </c>
      <c r="H118" s="92"/>
      <c r="I118" s="92"/>
      <c r="J118" s="92"/>
      <c r="K118" s="92"/>
      <c r="L118" s="92"/>
      <c r="M118" s="92"/>
      <c r="N118" s="9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spans="1:27" s="94" customFormat="1" x14ac:dyDescent="0.2">
      <c r="A119" s="175" t="s">
        <v>82</v>
      </c>
      <c r="B119" s="92"/>
      <c r="C119" s="92">
        <v>0</v>
      </c>
      <c r="D119" s="92"/>
      <c r="E119" s="92">
        <v>0</v>
      </c>
      <c r="F119" s="92"/>
      <c r="G119" s="93">
        <v>0</v>
      </c>
      <c r="H119" s="92"/>
      <c r="I119" s="92"/>
      <c r="J119" s="92"/>
      <c r="K119" s="92"/>
      <c r="L119" s="92"/>
      <c r="M119" s="92"/>
      <c r="N119" s="9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  <row r="120" spans="1:27" s="94" customFormat="1" ht="15" customHeight="1" x14ac:dyDescent="0.2">
      <c r="A120" s="175" t="s">
        <v>200</v>
      </c>
      <c r="B120" s="92"/>
      <c r="C120" s="92">
        <v>0</v>
      </c>
      <c r="D120" s="92"/>
      <c r="E120" s="92">
        <v>0</v>
      </c>
      <c r="F120" s="92"/>
      <c r="G120" s="93">
        <v>0</v>
      </c>
      <c r="H120" s="92"/>
      <c r="I120" s="92"/>
      <c r="J120" s="92"/>
      <c r="K120" s="92"/>
      <c r="L120" s="92"/>
      <c r="M120" s="92"/>
      <c r="N120" s="9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</row>
    <row r="121" spans="1:27" s="94" customFormat="1" ht="38.25" x14ac:dyDescent="0.2">
      <c r="A121" s="92" t="s">
        <v>202</v>
      </c>
      <c r="B121" s="92"/>
      <c r="C121" s="92">
        <v>0</v>
      </c>
      <c r="D121" s="92"/>
      <c r="E121" s="92">
        <v>0</v>
      </c>
      <c r="F121" s="92"/>
      <c r="G121" s="93">
        <v>0</v>
      </c>
      <c r="H121" s="92"/>
      <c r="I121" s="92"/>
      <c r="J121" s="92"/>
      <c r="K121" s="92"/>
      <c r="L121" s="92"/>
      <c r="M121" s="92"/>
      <c r="N121" s="9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s="94" customFormat="1" x14ac:dyDescent="0.2">
      <c r="A122" s="175" t="s">
        <v>82</v>
      </c>
      <c r="B122" s="92"/>
      <c r="C122" s="92">
        <v>0</v>
      </c>
      <c r="D122" s="92"/>
      <c r="E122" s="92">
        <v>0</v>
      </c>
      <c r="F122" s="92"/>
      <c r="G122" s="93">
        <v>0</v>
      </c>
      <c r="H122" s="92"/>
      <c r="I122" s="92"/>
      <c r="J122" s="92"/>
      <c r="K122" s="92"/>
      <c r="L122" s="92"/>
      <c r="M122" s="92"/>
      <c r="N122" s="9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1:27" s="94" customFormat="1" x14ac:dyDescent="0.2">
      <c r="A123" s="175" t="s">
        <v>203</v>
      </c>
      <c r="B123" s="92"/>
      <c r="C123" s="92">
        <v>0</v>
      </c>
      <c r="D123" s="92"/>
      <c r="E123" s="92">
        <v>0</v>
      </c>
      <c r="F123" s="92"/>
      <c r="G123" s="93">
        <v>0</v>
      </c>
      <c r="H123" s="92"/>
      <c r="I123" s="92"/>
      <c r="J123" s="92"/>
      <c r="K123" s="92"/>
      <c r="L123" s="92"/>
      <c r="M123" s="92"/>
      <c r="N123" s="9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1:27" s="94" customFormat="1" x14ac:dyDescent="0.2">
      <c r="A124" s="144" t="s">
        <v>204</v>
      </c>
      <c r="B124" s="32"/>
      <c r="C124" s="32">
        <f>C125+C126</f>
        <v>0</v>
      </c>
      <c r="D124" s="32">
        <f>D125+D126</f>
        <v>0</v>
      </c>
      <c r="E124" s="32">
        <f>E125+E126</f>
        <v>0</v>
      </c>
      <c r="F124" s="32">
        <f>F125+F126</f>
        <v>0</v>
      </c>
      <c r="G124" s="32">
        <f>G125+G126</f>
        <v>0</v>
      </c>
      <c r="H124" s="32"/>
      <c r="I124" s="32"/>
      <c r="J124" s="32"/>
      <c r="K124" s="32"/>
      <c r="L124" s="32"/>
      <c r="M124" s="32"/>
      <c r="N124" s="3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1:27" s="94" customFormat="1" x14ac:dyDescent="0.2">
      <c r="A125" s="95" t="s">
        <v>132</v>
      </c>
      <c r="B125" s="95"/>
      <c r="C125" s="95">
        <f>C116+C119+C122</f>
        <v>0</v>
      </c>
      <c r="D125" s="95">
        <f t="shared" ref="D125:G125" si="12">D116+D119+D122</f>
        <v>0</v>
      </c>
      <c r="E125" s="95">
        <f t="shared" si="12"/>
        <v>0</v>
      </c>
      <c r="F125" s="95">
        <f t="shared" si="12"/>
        <v>0</v>
      </c>
      <c r="G125" s="95">
        <f t="shared" si="12"/>
        <v>0</v>
      </c>
      <c r="H125" s="95"/>
      <c r="I125" s="95"/>
      <c r="J125" s="95"/>
      <c r="K125" s="95"/>
      <c r="L125" s="95"/>
      <c r="M125" s="95"/>
      <c r="N125" s="9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1:27" s="94" customFormat="1" x14ac:dyDescent="0.2">
      <c r="A126" s="95" t="s">
        <v>24</v>
      </c>
      <c r="B126" s="95"/>
      <c r="C126" s="95">
        <v>0</v>
      </c>
      <c r="D126" s="95">
        <v>0</v>
      </c>
      <c r="E126" s="95">
        <v>0</v>
      </c>
      <c r="F126" s="95">
        <v>0</v>
      </c>
      <c r="G126" s="95">
        <v>0</v>
      </c>
      <c r="H126" s="95"/>
      <c r="I126" s="95"/>
      <c r="J126" s="95"/>
      <c r="K126" s="95"/>
      <c r="L126" s="95"/>
      <c r="M126" s="95"/>
      <c r="N126" s="9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</row>
    <row r="127" spans="1:27" ht="14.25" x14ac:dyDescent="0.2">
      <c r="A127" s="105" t="s">
        <v>132</v>
      </c>
      <c r="B127" s="106"/>
      <c r="C127" s="107">
        <f t="shared" ref="C127:G128" si="13">C63+C74+C80+C88+C95+C105+C112</f>
        <v>122443.52800000001</v>
      </c>
      <c r="D127" s="107">
        <f t="shared" si="13"/>
        <v>0</v>
      </c>
      <c r="E127" s="107">
        <f t="shared" si="13"/>
        <v>131237.56999999998</v>
      </c>
      <c r="F127" s="107">
        <f t="shared" si="13"/>
        <v>0</v>
      </c>
      <c r="G127" s="107">
        <f t="shared" si="13"/>
        <v>105963.83</v>
      </c>
      <c r="H127" s="106"/>
      <c r="I127" s="106"/>
      <c r="J127" s="106"/>
      <c r="K127" s="106"/>
      <c r="L127" s="106"/>
      <c r="M127" s="106"/>
      <c r="N127" s="106"/>
    </row>
    <row r="128" spans="1:27" ht="14.25" x14ac:dyDescent="0.2">
      <c r="A128" s="105" t="s">
        <v>24</v>
      </c>
      <c r="B128" s="106"/>
      <c r="C128" s="107">
        <f t="shared" si="13"/>
        <v>307538</v>
      </c>
      <c r="D128" s="107">
        <f t="shared" si="13"/>
        <v>0</v>
      </c>
      <c r="E128" s="107">
        <f t="shared" si="13"/>
        <v>305178</v>
      </c>
      <c r="F128" s="107">
        <f t="shared" si="13"/>
        <v>0</v>
      </c>
      <c r="G128" s="107">
        <f t="shared" si="13"/>
        <v>232159.00000000003</v>
      </c>
      <c r="H128" s="106"/>
      <c r="I128" s="106"/>
      <c r="J128" s="106"/>
      <c r="K128" s="106"/>
      <c r="L128" s="106"/>
      <c r="M128" s="106"/>
      <c r="N128" s="106"/>
    </row>
    <row r="129" spans="1:730" ht="14.25" x14ac:dyDescent="0.2">
      <c r="A129" s="104" t="s">
        <v>23</v>
      </c>
      <c r="B129" s="104"/>
      <c r="C129" s="108">
        <f>C128+C127</f>
        <v>429981.52799999999</v>
      </c>
      <c r="D129" s="108">
        <f>D128+D127</f>
        <v>0</v>
      </c>
      <c r="E129" s="108">
        <f>E128+E127</f>
        <v>436415.56999999995</v>
      </c>
      <c r="F129" s="108">
        <f>F128+F127</f>
        <v>0</v>
      </c>
      <c r="G129" s="108">
        <f>G128+G127</f>
        <v>338122.83</v>
      </c>
      <c r="H129" s="104">
        <f>H127+H128</f>
        <v>0</v>
      </c>
      <c r="I129" s="104"/>
      <c r="J129" s="104"/>
      <c r="K129" s="104"/>
      <c r="L129" s="104"/>
      <c r="M129" s="104"/>
      <c r="N129" s="104"/>
    </row>
    <row r="130" spans="1:730" x14ac:dyDescent="0.2">
      <c r="A130" s="6"/>
      <c r="B130" s="6"/>
      <c r="C130" s="6"/>
      <c r="D130" s="6"/>
      <c r="E130" s="6"/>
      <c r="F130" s="6"/>
      <c r="G130" s="30"/>
      <c r="H130" s="6"/>
      <c r="I130" s="6"/>
      <c r="J130" s="6"/>
      <c r="K130" s="6"/>
      <c r="L130" s="6"/>
      <c r="M130" s="6"/>
      <c r="N130" s="6"/>
    </row>
    <row r="131" spans="1:730" ht="15.75" x14ac:dyDescent="0.2">
      <c r="A131" s="208" t="s">
        <v>191</v>
      </c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10"/>
      <c r="S131" s="1"/>
      <c r="T131" s="1"/>
      <c r="U131" s="1"/>
      <c r="V131" s="1"/>
      <c r="W131" s="1"/>
      <c r="X131" s="1"/>
      <c r="Y131" s="1"/>
      <c r="Z131" s="1"/>
      <c r="AA131" s="1"/>
    </row>
    <row r="132" spans="1:730" ht="16.5" customHeight="1" x14ac:dyDescent="0.2">
      <c r="A132" s="199" t="s">
        <v>39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11"/>
      <c r="S132" s="1"/>
      <c r="T132" s="1"/>
      <c r="U132" s="1"/>
      <c r="V132" s="1"/>
      <c r="W132" s="1"/>
      <c r="X132" s="1"/>
      <c r="Y132" s="1"/>
      <c r="Z132" s="1"/>
      <c r="AA132" s="1"/>
    </row>
    <row r="133" spans="1:730" ht="26.25" customHeight="1" x14ac:dyDescent="0.2">
      <c r="A133" s="212" t="s">
        <v>40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4"/>
      <c r="S133" s="1"/>
      <c r="T133" s="1"/>
      <c r="U133" s="1"/>
      <c r="V133" s="1"/>
      <c r="W133" s="1"/>
      <c r="X133" s="1"/>
      <c r="Y133" s="1"/>
      <c r="Z133" s="1"/>
      <c r="AA133" s="1"/>
    </row>
    <row r="134" spans="1:730" ht="117" customHeight="1" x14ac:dyDescent="0.2">
      <c r="A134" s="176" t="s">
        <v>41</v>
      </c>
      <c r="B134" s="167" t="s">
        <v>42</v>
      </c>
      <c r="C134" s="10">
        <v>30</v>
      </c>
      <c r="D134" s="10"/>
      <c r="E134" s="10">
        <v>30</v>
      </c>
      <c r="F134" s="10"/>
      <c r="G134" s="19">
        <v>16.52</v>
      </c>
      <c r="H134" s="10"/>
      <c r="I134" s="10" t="s">
        <v>96</v>
      </c>
      <c r="J134" s="10" t="s">
        <v>97</v>
      </c>
      <c r="K134" s="72"/>
      <c r="L134" s="72">
        <v>5</v>
      </c>
      <c r="M134" s="72"/>
      <c r="N134" s="72">
        <v>5</v>
      </c>
      <c r="S134" s="1"/>
      <c r="T134" s="1"/>
      <c r="U134" s="1"/>
      <c r="V134" s="1"/>
      <c r="W134" s="1"/>
      <c r="X134" s="1"/>
      <c r="Y134" s="1"/>
      <c r="Z134" s="1"/>
      <c r="AA134" s="1"/>
    </row>
    <row r="135" spans="1:730" ht="26.25" customHeight="1" x14ac:dyDescent="0.2">
      <c r="A135" s="14" t="s">
        <v>132</v>
      </c>
      <c r="B135" s="17"/>
      <c r="C135" s="17">
        <f>C134</f>
        <v>30</v>
      </c>
      <c r="D135" s="17">
        <f t="shared" ref="D135:N136" si="14">D134</f>
        <v>0</v>
      </c>
      <c r="E135" s="17">
        <f t="shared" si="14"/>
        <v>30</v>
      </c>
      <c r="F135" s="17">
        <f t="shared" si="14"/>
        <v>0</v>
      </c>
      <c r="G135" s="21">
        <f t="shared" si="14"/>
        <v>16.52</v>
      </c>
      <c r="H135" s="17">
        <f t="shared" si="14"/>
        <v>0</v>
      </c>
      <c r="I135" s="17" t="str">
        <f t="shared" si="14"/>
        <v>количество человек</v>
      </c>
      <c r="J135" s="17" t="str">
        <f t="shared" si="14"/>
        <v>чел.</v>
      </c>
      <c r="K135" s="130">
        <f t="shared" si="14"/>
        <v>0</v>
      </c>
      <c r="L135" s="130">
        <f t="shared" si="14"/>
        <v>5</v>
      </c>
      <c r="M135" s="130">
        <f t="shared" si="14"/>
        <v>0</v>
      </c>
      <c r="N135" s="130">
        <f t="shared" si="14"/>
        <v>5</v>
      </c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25.5" customHeight="1" x14ac:dyDescent="0.2">
      <c r="A136" s="23" t="s">
        <v>20</v>
      </c>
      <c r="B136" s="75"/>
      <c r="C136" s="24">
        <f>C135</f>
        <v>30</v>
      </c>
      <c r="D136" s="24">
        <f t="shared" si="14"/>
        <v>0</v>
      </c>
      <c r="E136" s="24">
        <f t="shared" si="14"/>
        <v>30</v>
      </c>
      <c r="F136" s="24">
        <f t="shared" si="14"/>
        <v>0</v>
      </c>
      <c r="G136" s="25">
        <f t="shared" si="14"/>
        <v>16.52</v>
      </c>
      <c r="H136" s="24">
        <f t="shared" si="14"/>
        <v>0</v>
      </c>
      <c r="I136" s="24" t="str">
        <f>I135</f>
        <v>количество человек</v>
      </c>
      <c r="J136" s="24" t="str">
        <f t="shared" si="14"/>
        <v>чел.</v>
      </c>
      <c r="K136" s="131">
        <f t="shared" si="14"/>
        <v>0</v>
      </c>
      <c r="L136" s="131">
        <f t="shared" si="14"/>
        <v>5</v>
      </c>
      <c r="M136" s="131">
        <f t="shared" si="14"/>
        <v>0</v>
      </c>
      <c r="N136" s="131">
        <f t="shared" si="14"/>
        <v>5</v>
      </c>
      <c r="S136" s="1"/>
      <c r="T136" s="1"/>
      <c r="U136" s="1"/>
      <c r="V136" s="1"/>
      <c r="W136" s="1"/>
      <c r="X136" s="1"/>
      <c r="Y136" s="1"/>
      <c r="Z136" s="1"/>
      <c r="AA136" s="1"/>
    </row>
    <row r="137" spans="1:730" x14ac:dyDescent="0.2">
      <c r="A137" s="138"/>
      <c r="B137" s="139"/>
      <c r="C137" s="140"/>
      <c r="D137" s="140"/>
      <c r="E137" s="140"/>
      <c r="F137" s="140"/>
      <c r="G137" s="141"/>
      <c r="H137" s="140"/>
      <c r="I137" s="140"/>
      <c r="J137" s="140"/>
      <c r="K137" s="142"/>
      <c r="L137" s="142"/>
      <c r="M137" s="142"/>
      <c r="N137" s="143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ht="15.75" x14ac:dyDescent="0.2">
      <c r="A138" s="208" t="s">
        <v>196</v>
      </c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10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  <c r="IW138" s="44"/>
      <c r="IX138" s="44"/>
      <c r="IY138" s="44"/>
      <c r="IZ138" s="44"/>
      <c r="JA138" s="44"/>
      <c r="JB138" s="44"/>
      <c r="JC138" s="44"/>
      <c r="JD138" s="44"/>
      <c r="JE138" s="44"/>
      <c r="JF138" s="44"/>
      <c r="JG138" s="44"/>
      <c r="JH138" s="44"/>
      <c r="JI138" s="44"/>
      <c r="JJ138" s="44"/>
      <c r="JK138" s="44"/>
      <c r="JL138" s="44"/>
      <c r="JM138" s="44"/>
      <c r="JN138" s="44"/>
      <c r="JO138" s="44"/>
      <c r="JP138" s="44"/>
      <c r="JQ138" s="44"/>
      <c r="JR138" s="44"/>
      <c r="JS138" s="44"/>
      <c r="JT138" s="44"/>
      <c r="JU138" s="44"/>
      <c r="JV138" s="44"/>
      <c r="JW138" s="44"/>
      <c r="JX138" s="44"/>
      <c r="JY138" s="44"/>
      <c r="JZ138" s="44"/>
      <c r="KA138" s="44"/>
      <c r="KB138" s="44"/>
      <c r="KC138" s="44"/>
      <c r="KD138" s="44"/>
      <c r="KE138" s="44"/>
      <c r="KF138" s="44"/>
      <c r="KG138" s="44"/>
      <c r="KH138" s="44"/>
      <c r="KI138" s="44"/>
      <c r="KJ138" s="44"/>
      <c r="KK138" s="44"/>
      <c r="KL138" s="44"/>
      <c r="KM138" s="44"/>
      <c r="KN138" s="44"/>
      <c r="KO138" s="44"/>
      <c r="KP138" s="44"/>
      <c r="KQ138" s="44"/>
      <c r="KR138" s="44"/>
      <c r="KS138" s="44"/>
      <c r="KT138" s="44"/>
      <c r="KU138" s="44"/>
      <c r="KV138" s="44"/>
      <c r="KW138" s="44"/>
      <c r="KX138" s="44"/>
      <c r="KY138" s="44"/>
      <c r="KZ138" s="44"/>
      <c r="LA138" s="44"/>
      <c r="LB138" s="44"/>
      <c r="LC138" s="44"/>
      <c r="LD138" s="44"/>
      <c r="LE138" s="44"/>
      <c r="LF138" s="44"/>
      <c r="LG138" s="44"/>
      <c r="LH138" s="44"/>
      <c r="LI138" s="44"/>
      <c r="LJ138" s="44"/>
      <c r="LK138" s="44"/>
      <c r="LL138" s="44"/>
      <c r="LM138" s="44"/>
      <c r="LN138" s="44"/>
      <c r="LO138" s="44"/>
      <c r="LP138" s="44"/>
      <c r="LQ138" s="44"/>
      <c r="LR138" s="44"/>
      <c r="LS138" s="44"/>
      <c r="LT138" s="44"/>
      <c r="LU138" s="44"/>
      <c r="LV138" s="44"/>
      <c r="LW138" s="44"/>
      <c r="LX138" s="44"/>
      <c r="LY138" s="44"/>
      <c r="LZ138" s="44"/>
      <c r="MA138" s="44"/>
      <c r="MB138" s="44"/>
      <c r="MC138" s="44"/>
      <c r="MD138" s="44"/>
      <c r="ME138" s="44"/>
      <c r="MF138" s="44"/>
      <c r="MG138" s="44"/>
      <c r="MH138" s="44"/>
      <c r="MI138" s="44"/>
      <c r="MJ138" s="44"/>
      <c r="MK138" s="44"/>
      <c r="ML138" s="44"/>
      <c r="MM138" s="44"/>
      <c r="MN138" s="44"/>
      <c r="MO138" s="44"/>
      <c r="MP138" s="44"/>
      <c r="MQ138" s="44"/>
      <c r="MR138" s="44"/>
      <c r="MS138" s="44"/>
      <c r="MT138" s="44"/>
      <c r="MU138" s="44"/>
      <c r="MV138" s="44"/>
      <c r="MW138" s="44"/>
      <c r="MX138" s="44"/>
      <c r="MY138" s="44"/>
      <c r="MZ138" s="44"/>
      <c r="NA138" s="44"/>
      <c r="NB138" s="44"/>
      <c r="NC138" s="44"/>
      <c r="ND138" s="44"/>
      <c r="NE138" s="44"/>
      <c r="NF138" s="44"/>
      <c r="NG138" s="44"/>
      <c r="NH138" s="44"/>
      <c r="NI138" s="44"/>
      <c r="NJ138" s="44"/>
      <c r="NK138" s="44"/>
      <c r="NL138" s="44"/>
      <c r="NM138" s="44"/>
      <c r="NN138" s="44"/>
      <c r="NO138" s="44"/>
      <c r="NP138" s="44"/>
      <c r="NQ138" s="44"/>
      <c r="NR138" s="44"/>
      <c r="NS138" s="44"/>
      <c r="NT138" s="44"/>
      <c r="NU138" s="44"/>
      <c r="NV138" s="44"/>
      <c r="NW138" s="44"/>
      <c r="NX138" s="44"/>
      <c r="NY138" s="44"/>
      <c r="NZ138" s="44"/>
      <c r="OA138" s="44"/>
      <c r="OB138" s="44"/>
      <c r="OC138" s="44"/>
      <c r="OD138" s="44"/>
      <c r="OE138" s="44"/>
      <c r="OF138" s="44"/>
      <c r="OG138" s="44"/>
      <c r="OH138" s="44"/>
      <c r="OI138" s="44"/>
      <c r="OJ138" s="44"/>
      <c r="OK138" s="44"/>
      <c r="OL138" s="44"/>
      <c r="OM138" s="44"/>
      <c r="ON138" s="44"/>
      <c r="OO138" s="44"/>
      <c r="OP138" s="44"/>
      <c r="OQ138" s="44"/>
      <c r="OR138" s="44"/>
      <c r="OS138" s="44"/>
      <c r="OT138" s="44"/>
      <c r="OU138" s="44"/>
      <c r="OV138" s="44"/>
      <c r="OW138" s="44"/>
      <c r="OX138" s="44"/>
      <c r="OY138" s="44"/>
      <c r="OZ138" s="44"/>
      <c r="PA138" s="44"/>
      <c r="PB138" s="44"/>
      <c r="PC138" s="44"/>
      <c r="PD138" s="44"/>
      <c r="PE138" s="44"/>
      <c r="PF138" s="44"/>
      <c r="PG138" s="44"/>
      <c r="PH138" s="44"/>
      <c r="PI138" s="44"/>
      <c r="PJ138" s="44"/>
      <c r="PK138" s="44"/>
      <c r="PL138" s="44"/>
      <c r="PM138" s="44"/>
      <c r="PN138" s="44"/>
      <c r="PO138" s="44"/>
      <c r="PP138" s="44"/>
      <c r="PQ138" s="44"/>
      <c r="PR138" s="44"/>
      <c r="PS138" s="44"/>
      <c r="PT138" s="44"/>
      <c r="PU138" s="44"/>
      <c r="PV138" s="44"/>
      <c r="PW138" s="44"/>
      <c r="PX138" s="44"/>
      <c r="PY138" s="44"/>
      <c r="PZ138" s="44"/>
      <c r="QA138" s="44"/>
      <c r="QB138" s="44"/>
      <c r="QC138" s="44"/>
      <c r="QD138" s="44"/>
      <c r="QE138" s="44"/>
      <c r="QF138" s="44"/>
      <c r="QG138" s="44"/>
      <c r="QH138" s="44"/>
      <c r="QI138" s="44"/>
      <c r="QJ138" s="44"/>
      <c r="QK138" s="44"/>
      <c r="QL138" s="44"/>
      <c r="QM138" s="44"/>
      <c r="QN138" s="44"/>
      <c r="QO138" s="44"/>
      <c r="QP138" s="44"/>
      <c r="QQ138" s="44"/>
      <c r="QR138" s="44"/>
      <c r="QS138" s="44"/>
      <c r="QT138" s="44"/>
      <c r="QU138" s="44"/>
      <c r="QV138" s="44"/>
      <c r="QW138" s="44"/>
      <c r="QX138" s="44"/>
      <c r="QY138" s="44"/>
      <c r="QZ138" s="44"/>
      <c r="RA138" s="44"/>
      <c r="RB138" s="44"/>
      <c r="RC138" s="44"/>
      <c r="RD138" s="44"/>
      <c r="RE138" s="44"/>
      <c r="RF138" s="44"/>
      <c r="RG138" s="44"/>
      <c r="RH138" s="44"/>
      <c r="RI138" s="44"/>
      <c r="RJ138" s="44"/>
      <c r="RK138" s="44"/>
      <c r="RL138" s="44"/>
      <c r="RM138" s="44"/>
      <c r="RN138" s="44"/>
      <c r="RO138" s="44"/>
      <c r="RP138" s="44"/>
      <c r="RQ138" s="44"/>
      <c r="RR138" s="44"/>
      <c r="RS138" s="44"/>
      <c r="RT138" s="44"/>
      <c r="RU138" s="44"/>
      <c r="RV138" s="44"/>
      <c r="RW138" s="44"/>
      <c r="RX138" s="44"/>
      <c r="RY138" s="44"/>
      <c r="RZ138" s="44"/>
      <c r="SA138" s="44"/>
      <c r="SB138" s="44"/>
      <c r="SC138" s="44"/>
      <c r="SD138" s="44"/>
      <c r="SE138" s="44"/>
      <c r="SF138" s="44"/>
      <c r="SG138" s="44"/>
      <c r="SH138" s="44"/>
      <c r="SI138" s="44"/>
      <c r="SJ138" s="44"/>
      <c r="SK138" s="44"/>
      <c r="SL138" s="44"/>
      <c r="SM138" s="44"/>
      <c r="SN138" s="44"/>
      <c r="SO138" s="44"/>
      <c r="SP138" s="44"/>
      <c r="SQ138" s="44"/>
      <c r="SR138" s="44"/>
      <c r="SS138" s="44"/>
      <c r="ST138" s="44"/>
      <c r="SU138" s="44"/>
      <c r="SV138" s="44"/>
      <c r="SW138" s="44"/>
      <c r="SX138" s="44"/>
      <c r="SY138" s="44"/>
      <c r="SZ138" s="44"/>
      <c r="TA138" s="44"/>
      <c r="TB138" s="44"/>
      <c r="TC138" s="44"/>
      <c r="TD138" s="44"/>
      <c r="TE138" s="44"/>
      <c r="TF138" s="44"/>
      <c r="TG138" s="44"/>
      <c r="TH138" s="44"/>
      <c r="TI138" s="44"/>
      <c r="TJ138" s="44"/>
      <c r="TK138" s="44"/>
      <c r="TL138" s="44"/>
      <c r="TM138" s="44"/>
      <c r="TN138" s="44"/>
      <c r="TO138" s="44"/>
      <c r="TP138" s="44"/>
      <c r="TQ138" s="44"/>
      <c r="TR138" s="44"/>
      <c r="TS138" s="44"/>
      <c r="TT138" s="44"/>
      <c r="TU138" s="44"/>
      <c r="TV138" s="44"/>
      <c r="TW138" s="44"/>
      <c r="TX138" s="44"/>
      <c r="TY138" s="44"/>
      <c r="TZ138" s="44"/>
      <c r="UA138" s="44"/>
      <c r="UB138" s="44"/>
      <c r="UC138" s="44"/>
      <c r="UD138" s="44"/>
      <c r="UE138" s="44"/>
      <c r="UF138" s="44"/>
      <c r="UG138" s="44"/>
      <c r="UH138" s="44"/>
      <c r="UI138" s="44"/>
      <c r="UJ138" s="44"/>
      <c r="UK138" s="44"/>
      <c r="UL138" s="44"/>
      <c r="UM138" s="44"/>
      <c r="UN138" s="44"/>
      <c r="UO138" s="44"/>
      <c r="UP138" s="44"/>
      <c r="UQ138" s="44"/>
      <c r="UR138" s="44"/>
      <c r="US138" s="44"/>
      <c r="UT138" s="44"/>
      <c r="UU138" s="44"/>
      <c r="UV138" s="44"/>
      <c r="UW138" s="44"/>
      <c r="UX138" s="44"/>
      <c r="UY138" s="44"/>
      <c r="UZ138" s="44"/>
      <c r="VA138" s="44"/>
      <c r="VB138" s="44"/>
      <c r="VC138" s="44"/>
      <c r="VD138" s="44"/>
      <c r="VE138" s="44"/>
      <c r="VF138" s="44"/>
      <c r="VG138" s="44"/>
      <c r="VH138" s="44"/>
      <c r="VI138" s="44"/>
      <c r="VJ138" s="44"/>
      <c r="VK138" s="44"/>
      <c r="VL138" s="44"/>
      <c r="VM138" s="44"/>
      <c r="VN138" s="44"/>
      <c r="VO138" s="44"/>
      <c r="VP138" s="44"/>
      <c r="VQ138" s="44"/>
      <c r="VR138" s="44"/>
      <c r="VS138" s="44"/>
      <c r="VT138" s="44"/>
      <c r="VU138" s="44"/>
      <c r="VV138" s="44"/>
      <c r="VW138" s="44"/>
      <c r="VX138" s="44"/>
      <c r="VY138" s="44"/>
      <c r="VZ138" s="44"/>
      <c r="WA138" s="44"/>
      <c r="WB138" s="44"/>
      <c r="WC138" s="44"/>
      <c r="WD138" s="44"/>
      <c r="WE138" s="44"/>
      <c r="WF138" s="44"/>
      <c r="WG138" s="44"/>
      <c r="WH138" s="44"/>
      <c r="WI138" s="44"/>
      <c r="WJ138" s="44"/>
      <c r="WK138" s="44"/>
      <c r="WL138" s="44"/>
      <c r="WM138" s="44"/>
      <c r="WN138" s="44"/>
      <c r="WO138" s="44"/>
      <c r="WP138" s="44"/>
      <c r="WQ138" s="44"/>
      <c r="WR138" s="44"/>
      <c r="WS138" s="44"/>
      <c r="WT138" s="44"/>
      <c r="WU138" s="44"/>
      <c r="WV138" s="44"/>
      <c r="WW138" s="44"/>
      <c r="WX138" s="44"/>
      <c r="WY138" s="44"/>
      <c r="WZ138" s="44"/>
      <c r="XA138" s="44"/>
      <c r="XB138" s="44"/>
      <c r="XC138" s="44"/>
      <c r="XD138" s="44"/>
      <c r="XE138" s="44"/>
      <c r="XF138" s="44"/>
      <c r="XG138" s="44"/>
      <c r="XH138" s="44"/>
      <c r="XI138" s="44"/>
      <c r="XJ138" s="44"/>
      <c r="XK138" s="44"/>
      <c r="XL138" s="44"/>
      <c r="XM138" s="44"/>
      <c r="XN138" s="44"/>
      <c r="XO138" s="44"/>
      <c r="XP138" s="44"/>
      <c r="XQ138" s="44"/>
      <c r="XR138" s="44"/>
      <c r="XS138" s="44"/>
      <c r="XT138" s="44"/>
      <c r="XU138" s="44"/>
      <c r="XV138" s="44"/>
      <c r="XW138" s="44"/>
      <c r="XX138" s="44"/>
      <c r="XY138" s="44"/>
      <c r="XZ138" s="44"/>
      <c r="YA138" s="44"/>
      <c r="YB138" s="44"/>
      <c r="YC138" s="44"/>
      <c r="YD138" s="44"/>
      <c r="YE138" s="44"/>
      <c r="YF138" s="44"/>
      <c r="YG138" s="44"/>
      <c r="YH138" s="44"/>
      <c r="YI138" s="44"/>
      <c r="YJ138" s="44"/>
      <c r="YK138" s="44"/>
      <c r="YL138" s="44"/>
      <c r="YM138" s="44"/>
      <c r="YN138" s="44"/>
      <c r="YO138" s="44"/>
      <c r="YP138" s="44"/>
      <c r="YQ138" s="44"/>
      <c r="YR138" s="44"/>
      <c r="YS138" s="44"/>
      <c r="YT138" s="44"/>
      <c r="YU138" s="44"/>
      <c r="YV138" s="44"/>
      <c r="YW138" s="44"/>
      <c r="YX138" s="44"/>
      <c r="YY138" s="44"/>
      <c r="YZ138" s="44"/>
      <c r="ZA138" s="44"/>
      <c r="ZB138" s="44"/>
      <c r="ZC138" s="44"/>
      <c r="ZD138" s="44"/>
      <c r="ZE138" s="44"/>
      <c r="ZF138" s="44"/>
      <c r="ZG138" s="44"/>
      <c r="ZH138" s="44"/>
      <c r="ZI138" s="44"/>
      <c r="ZJ138" s="44"/>
      <c r="ZK138" s="44"/>
      <c r="ZL138" s="44"/>
      <c r="ZM138" s="44"/>
      <c r="ZN138" s="44"/>
      <c r="ZO138" s="44"/>
      <c r="ZP138" s="44"/>
      <c r="ZQ138" s="44"/>
      <c r="ZR138" s="44"/>
      <c r="ZS138" s="44"/>
      <c r="ZT138" s="44"/>
      <c r="ZU138" s="44"/>
      <c r="ZV138" s="44"/>
      <c r="ZW138" s="44"/>
      <c r="ZX138" s="44"/>
      <c r="ZY138" s="44"/>
      <c r="ZZ138" s="44"/>
      <c r="AAA138" s="44"/>
      <c r="AAB138" s="44"/>
      <c r="AAC138" s="44"/>
      <c r="AAD138" s="44"/>
      <c r="AAE138" s="44"/>
      <c r="AAF138" s="44"/>
      <c r="AAG138" s="44"/>
      <c r="AAH138" s="44"/>
      <c r="AAI138" s="44"/>
      <c r="AAJ138" s="44"/>
      <c r="AAK138" s="44"/>
      <c r="AAL138" s="44"/>
      <c r="AAM138" s="44"/>
      <c r="AAN138" s="44"/>
      <c r="AAO138" s="44"/>
      <c r="AAP138" s="44"/>
      <c r="AAQ138" s="44"/>
      <c r="AAR138" s="44"/>
      <c r="AAS138" s="44"/>
      <c r="AAT138" s="44"/>
      <c r="AAU138" s="44"/>
      <c r="AAV138" s="44"/>
      <c r="AAW138" s="44"/>
      <c r="AAX138" s="44"/>
      <c r="AAY138" s="44"/>
      <c r="AAZ138" s="44"/>
      <c r="ABA138" s="44"/>
      <c r="ABB138" s="44"/>
    </row>
    <row r="139" spans="1:730" ht="16.5" customHeight="1" x14ac:dyDescent="0.2">
      <c r="A139" s="199" t="s">
        <v>68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11"/>
    </row>
    <row r="140" spans="1:730" ht="16.5" customHeight="1" x14ac:dyDescent="0.2">
      <c r="A140" s="199" t="s">
        <v>206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11"/>
      <c r="S140" s="1"/>
      <c r="T140" s="1"/>
      <c r="U140" s="1"/>
      <c r="V140" s="1"/>
      <c r="W140" s="1"/>
      <c r="X140" s="1"/>
      <c r="Y140" s="1"/>
      <c r="Z140" s="1"/>
      <c r="AA140" s="1"/>
    </row>
    <row r="141" spans="1:730" ht="28.5" customHeight="1" x14ac:dyDescent="0.2">
      <c r="A141" s="176" t="s">
        <v>137</v>
      </c>
      <c r="B141" s="176" t="s">
        <v>195</v>
      </c>
      <c r="C141" s="7">
        <v>50</v>
      </c>
      <c r="D141" s="7"/>
      <c r="E141" s="7">
        <v>50</v>
      </c>
      <c r="F141" s="7"/>
      <c r="G141" s="8">
        <v>0.9</v>
      </c>
      <c r="H141" s="7"/>
      <c r="I141" s="27"/>
      <c r="J141" s="27"/>
      <c r="K141" s="39"/>
      <c r="L141" s="35"/>
      <c r="M141" s="35"/>
      <c r="N141" s="35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x14ac:dyDescent="0.2">
      <c r="A142" s="46" t="s">
        <v>132</v>
      </c>
      <c r="B142" s="47"/>
      <c r="C142" s="58">
        <f t="shared" ref="C142:H142" si="15">C141</f>
        <v>50</v>
      </c>
      <c r="D142" s="58">
        <f t="shared" si="15"/>
        <v>0</v>
      </c>
      <c r="E142" s="58">
        <f t="shared" si="15"/>
        <v>50</v>
      </c>
      <c r="F142" s="58">
        <f t="shared" si="15"/>
        <v>0</v>
      </c>
      <c r="G142" s="58">
        <f t="shared" si="15"/>
        <v>0.9</v>
      </c>
      <c r="H142" s="58">
        <f t="shared" si="15"/>
        <v>0</v>
      </c>
      <c r="I142" s="54"/>
      <c r="J142" s="54"/>
      <c r="K142" s="61"/>
      <c r="L142" s="43"/>
      <c r="M142" s="43"/>
      <c r="N142" s="43"/>
      <c r="S142" s="1"/>
      <c r="T142" s="1"/>
      <c r="U142" s="1"/>
      <c r="V142" s="1"/>
      <c r="W142" s="1"/>
      <c r="X142" s="1"/>
      <c r="Y142" s="1"/>
      <c r="Z142" s="1"/>
      <c r="AA142" s="1"/>
    </row>
    <row r="143" spans="1:730" x14ac:dyDescent="0.2">
      <c r="A143" s="46" t="s">
        <v>55</v>
      </c>
      <c r="B143" s="47"/>
      <c r="C143" s="58"/>
      <c r="D143" s="58"/>
      <c r="E143" s="58"/>
      <c r="F143" s="58"/>
      <c r="G143" s="58"/>
      <c r="H143" s="58"/>
      <c r="I143" s="54"/>
      <c r="J143" s="54"/>
      <c r="K143" s="61"/>
      <c r="L143" s="43"/>
      <c r="M143" s="43"/>
      <c r="N143" s="43"/>
      <c r="S143" s="1"/>
      <c r="T143" s="1"/>
      <c r="U143" s="1"/>
      <c r="V143" s="1"/>
      <c r="W143" s="1"/>
      <c r="X143" s="1"/>
      <c r="Y143" s="1"/>
      <c r="Z143" s="1"/>
      <c r="AA143" s="1"/>
    </row>
    <row r="144" spans="1:730" ht="17.25" customHeight="1" x14ac:dyDescent="0.2">
      <c r="A144" s="23" t="s">
        <v>23</v>
      </c>
      <c r="B144" s="34"/>
      <c r="C144" s="45">
        <f t="shared" ref="C144:H144" si="16">C142+C143</f>
        <v>50</v>
      </c>
      <c r="D144" s="45">
        <f t="shared" si="16"/>
        <v>0</v>
      </c>
      <c r="E144" s="45">
        <f t="shared" si="16"/>
        <v>50</v>
      </c>
      <c r="F144" s="45">
        <f t="shared" si="16"/>
        <v>0</v>
      </c>
      <c r="G144" s="33">
        <f t="shared" si="16"/>
        <v>0.9</v>
      </c>
      <c r="H144" s="45">
        <f t="shared" si="16"/>
        <v>0</v>
      </c>
      <c r="I144" s="52"/>
      <c r="J144" s="52"/>
      <c r="K144" s="52"/>
      <c r="L144" s="52"/>
      <c r="M144" s="52"/>
      <c r="N144" s="52"/>
      <c r="S144" s="1"/>
      <c r="T144" s="1"/>
      <c r="U144" s="1"/>
      <c r="V144" s="1"/>
      <c r="W144" s="1"/>
      <c r="X144" s="1"/>
      <c r="Y144" s="1"/>
      <c r="Z144" s="1"/>
      <c r="AA144" s="1"/>
    </row>
    <row r="145" spans="1:730" x14ac:dyDescent="0.2">
      <c r="A145" s="6"/>
      <c r="B145" s="6"/>
      <c r="C145" s="6"/>
      <c r="D145" s="6"/>
      <c r="E145" s="6"/>
      <c r="F145" s="6"/>
      <c r="G145" s="30"/>
      <c r="H145" s="6"/>
      <c r="I145" s="6"/>
      <c r="J145" s="6"/>
      <c r="K145" s="6"/>
      <c r="L145" s="6"/>
      <c r="M145" s="6"/>
      <c r="N145" s="6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31.5" customHeight="1" x14ac:dyDescent="0.2">
      <c r="A146" s="196" t="s">
        <v>190</v>
      </c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</row>
    <row r="147" spans="1:730" ht="54.75" customHeight="1" x14ac:dyDescent="0.2">
      <c r="A147" s="195" t="s">
        <v>36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</row>
    <row r="148" spans="1:730" ht="79.5" customHeight="1" x14ac:dyDescent="0.2">
      <c r="A148" s="195" t="s">
        <v>37</v>
      </c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</row>
    <row r="149" spans="1:730" x14ac:dyDescent="0.2">
      <c r="A149" s="195" t="s">
        <v>33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</row>
    <row r="150" spans="1:730" ht="93.75" customHeight="1" x14ac:dyDescent="0.2">
      <c r="A150" s="176" t="s">
        <v>143</v>
      </c>
      <c r="B150" s="176" t="s">
        <v>144</v>
      </c>
      <c r="C150" s="10">
        <v>80</v>
      </c>
      <c r="D150" s="10"/>
      <c r="E150" s="10">
        <v>80</v>
      </c>
      <c r="F150" s="10"/>
      <c r="G150" s="19">
        <v>0</v>
      </c>
      <c r="H150" s="10"/>
      <c r="I150" s="181"/>
      <c r="J150" s="181"/>
      <c r="K150" s="181"/>
      <c r="L150" s="181"/>
      <c r="M150" s="181"/>
      <c r="N150" s="181"/>
    </row>
    <row r="151" spans="1:730" x14ac:dyDescent="0.2">
      <c r="A151" s="176"/>
      <c r="B151" s="176"/>
      <c r="C151" s="10">
        <v>20</v>
      </c>
      <c r="D151" s="10"/>
      <c r="E151" s="10">
        <v>19.98</v>
      </c>
      <c r="F151" s="10"/>
      <c r="G151" s="19">
        <v>19.98</v>
      </c>
      <c r="H151" s="10"/>
      <c r="I151" s="181"/>
      <c r="J151" s="181"/>
      <c r="K151" s="181"/>
      <c r="L151" s="181"/>
      <c r="M151" s="181"/>
      <c r="N151" s="181"/>
    </row>
    <row r="152" spans="1:730" x14ac:dyDescent="0.2">
      <c r="A152" s="147" t="s">
        <v>132</v>
      </c>
      <c r="B152" s="176"/>
      <c r="C152" s="10">
        <f>C150+C151</f>
        <v>100</v>
      </c>
      <c r="D152" s="10">
        <f>D150+D151</f>
        <v>0</v>
      </c>
      <c r="E152" s="10">
        <f>E150+E151</f>
        <v>99.98</v>
      </c>
      <c r="F152" s="10">
        <f>F150+F151</f>
        <v>0</v>
      </c>
      <c r="G152" s="10">
        <f>G150+G151</f>
        <v>19.98</v>
      </c>
      <c r="H152" s="10">
        <f>H150</f>
        <v>0</v>
      </c>
      <c r="I152" s="181"/>
      <c r="J152" s="181"/>
      <c r="K152" s="181"/>
      <c r="L152" s="181"/>
      <c r="M152" s="181"/>
      <c r="N152" s="181"/>
    </row>
    <row r="153" spans="1:730" x14ac:dyDescent="0.2">
      <c r="A153" s="32" t="s">
        <v>20</v>
      </c>
      <c r="B153" s="23"/>
      <c r="C153" s="60">
        <f t="shared" ref="C153:H153" si="17">C152</f>
        <v>100</v>
      </c>
      <c r="D153" s="60">
        <f t="shared" si="17"/>
        <v>0</v>
      </c>
      <c r="E153" s="60">
        <f t="shared" si="17"/>
        <v>99.98</v>
      </c>
      <c r="F153" s="60">
        <f t="shared" si="17"/>
        <v>0</v>
      </c>
      <c r="G153" s="60">
        <f t="shared" si="17"/>
        <v>19.98</v>
      </c>
      <c r="H153" s="60">
        <f t="shared" si="17"/>
        <v>0</v>
      </c>
      <c r="I153" s="74"/>
      <c r="J153" s="74"/>
      <c r="K153" s="74"/>
      <c r="L153" s="74"/>
      <c r="M153" s="74"/>
      <c r="N153" s="74"/>
      <c r="S153" s="1"/>
      <c r="T153" s="1"/>
      <c r="U153" s="1"/>
      <c r="V153" s="1"/>
      <c r="W153" s="1"/>
      <c r="X153" s="1"/>
      <c r="Y153" s="1"/>
      <c r="Z153" s="1"/>
      <c r="AA153" s="1"/>
    </row>
    <row r="154" spans="1:730" ht="16.5" customHeight="1" x14ac:dyDescent="0.2">
      <c r="A154" s="208" t="s">
        <v>120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10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4"/>
      <c r="HZ154" s="44"/>
      <c r="IA154" s="44"/>
      <c r="IB154" s="44"/>
      <c r="IC154" s="44"/>
      <c r="ID154" s="44"/>
      <c r="IE154" s="44"/>
      <c r="IF154" s="44"/>
      <c r="IG154" s="44"/>
      <c r="IH154" s="44"/>
      <c r="II154" s="44"/>
      <c r="IJ154" s="44"/>
      <c r="IK154" s="44"/>
      <c r="IL154" s="44"/>
      <c r="IM154" s="44"/>
      <c r="IN154" s="44"/>
      <c r="IO154" s="44"/>
      <c r="IP154" s="44"/>
      <c r="IQ154" s="44"/>
      <c r="IR154" s="44"/>
      <c r="IS154" s="44"/>
      <c r="IT154" s="44"/>
      <c r="IU154" s="44"/>
      <c r="IV154" s="44"/>
      <c r="IW154" s="44"/>
      <c r="IX154" s="44"/>
      <c r="IY154" s="44"/>
      <c r="IZ154" s="44"/>
      <c r="JA154" s="44"/>
      <c r="JB154" s="44"/>
      <c r="JC154" s="44"/>
      <c r="JD154" s="44"/>
      <c r="JE154" s="44"/>
      <c r="JF154" s="44"/>
      <c r="JG154" s="44"/>
      <c r="JH154" s="44"/>
      <c r="JI154" s="44"/>
      <c r="JJ154" s="44"/>
      <c r="JK154" s="44"/>
      <c r="JL154" s="44"/>
      <c r="JM154" s="44"/>
      <c r="JN154" s="44"/>
      <c r="JO154" s="44"/>
      <c r="JP154" s="44"/>
      <c r="JQ154" s="44"/>
      <c r="JR154" s="44"/>
      <c r="JS154" s="44"/>
      <c r="JT154" s="44"/>
      <c r="JU154" s="44"/>
      <c r="JV154" s="44"/>
      <c r="JW154" s="44"/>
      <c r="JX154" s="44"/>
      <c r="JY154" s="44"/>
      <c r="JZ154" s="44"/>
      <c r="KA154" s="44"/>
      <c r="KB154" s="44"/>
      <c r="KC154" s="44"/>
      <c r="KD154" s="44"/>
      <c r="KE154" s="44"/>
      <c r="KF154" s="44"/>
      <c r="KG154" s="44"/>
      <c r="KH154" s="44"/>
      <c r="KI154" s="44"/>
      <c r="KJ154" s="44"/>
      <c r="KK154" s="44"/>
      <c r="KL154" s="44"/>
      <c r="KM154" s="44"/>
      <c r="KN154" s="44"/>
      <c r="KO154" s="44"/>
      <c r="KP154" s="44"/>
      <c r="KQ154" s="44"/>
      <c r="KR154" s="44"/>
      <c r="KS154" s="44"/>
      <c r="KT154" s="44"/>
      <c r="KU154" s="44"/>
      <c r="KV154" s="44"/>
      <c r="KW154" s="44"/>
      <c r="KX154" s="44"/>
      <c r="KY154" s="44"/>
      <c r="KZ154" s="44"/>
      <c r="LA154" s="44"/>
      <c r="LB154" s="44"/>
      <c r="LC154" s="44"/>
      <c r="LD154" s="44"/>
      <c r="LE154" s="44"/>
      <c r="LF154" s="44"/>
      <c r="LG154" s="44"/>
      <c r="LH154" s="44"/>
      <c r="LI154" s="44"/>
      <c r="LJ154" s="44"/>
      <c r="LK154" s="44"/>
      <c r="LL154" s="44"/>
      <c r="LM154" s="44"/>
      <c r="LN154" s="44"/>
      <c r="LO154" s="44"/>
      <c r="LP154" s="44"/>
      <c r="LQ154" s="44"/>
      <c r="LR154" s="44"/>
      <c r="LS154" s="44"/>
      <c r="LT154" s="44"/>
      <c r="LU154" s="44"/>
      <c r="LV154" s="44"/>
      <c r="LW154" s="44"/>
      <c r="LX154" s="44"/>
      <c r="LY154" s="44"/>
      <c r="LZ154" s="44"/>
      <c r="MA154" s="44"/>
      <c r="MB154" s="44"/>
      <c r="MC154" s="44"/>
      <c r="MD154" s="44"/>
      <c r="ME154" s="44"/>
      <c r="MF154" s="44"/>
      <c r="MG154" s="44"/>
      <c r="MH154" s="44"/>
      <c r="MI154" s="44"/>
      <c r="MJ154" s="44"/>
      <c r="MK154" s="44"/>
      <c r="ML154" s="44"/>
      <c r="MM154" s="44"/>
      <c r="MN154" s="44"/>
      <c r="MO154" s="44"/>
      <c r="MP154" s="44"/>
      <c r="MQ154" s="44"/>
      <c r="MR154" s="44"/>
      <c r="MS154" s="44"/>
      <c r="MT154" s="44"/>
      <c r="MU154" s="44"/>
      <c r="MV154" s="44"/>
      <c r="MW154" s="44"/>
      <c r="MX154" s="44"/>
      <c r="MY154" s="44"/>
      <c r="MZ154" s="44"/>
      <c r="NA154" s="44"/>
      <c r="NB154" s="44"/>
      <c r="NC154" s="44"/>
      <c r="ND154" s="44"/>
      <c r="NE154" s="44"/>
      <c r="NF154" s="44"/>
      <c r="NG154" s="44"/>
      <c r="NH154" s="44"/>
      <c r="NI154" s="44"/>
      <c r="NJ154" s="44"/>
      <c r="NK154" s="44"/>
      <c r="NL154" s="44"/>
      <c r="NM154" s="44"/>
      <c r="NN154" s="44"/>
      <c r="NO154" s="44"/>
      <c r="NP154" s="44"/>
      <c r="NQ154" s="44"/>
      <c r="NR154" s="44"/>
      <c r="NS154" s="44"/>
      <c r="NT154" s="44"/>
      <c r="NU154" s="44"/>
      <c r="NV154" s="44"/>
      <c r="NW154" s="44"/>
      <c r="NX154" s="44"/>
      <c r="NY154" s="44"/>
      <c r="NZ154" s="44"/>
      <c r="OA154" s="44"/>
      <c r="OB154" s="44"/>
      <c r="OC154" s="44"/>
      <c r="OD154" s="44"/>
      <c r="OE154" s="44"/>
      <c r="OF154" s="44"/>
      <c r="OG154" s="44"/>
      <c r="OH154" s="44"/>
      <c r="OI154" s="44"/>
      <c r="OJ154" s="44"/>
      <c r="OK154" s="44"/>
      <c r="OL154" s="44"/>
      <c r="OM154" s="44"/>
      <c r="ON154" s="44"/>
      <c r="OO154" s="44"/>
      <c r="OP154" s="44"/>
      <c r="OQ154" s="44"/>
      <c r="OR154" s="44"/>
      <c r="OS154" s="44"/>
      <c r="OT154" s="44"/>
      <c r="OU154" s="44"/>
      <c r="OV154" s="44"/>
      <c r="OW154" s="44"/>
      <c r="OX154" s="44"/>
      <c r="OY154" s="44"/>
      <c r="OZ154" s="44"/>
      <c r="PA154" s="44"/>
      <c r="PB154" s="44"/>
      <c r="PC154" s="44"/>
      <c r="PD154" s="44"/>
      <c r="PE154" s="44"/>
      <c r="PF154" s="44"/>
      <c r="PG154" s="44"/>
      <c r="PH154" s="44"/>
      <c r="PI154" s="44"/>
      <c r="PJ154" s="44"/>
      <c r="PK154" s="44"/>
      <c r="PL154" s="44"/>
      <c r="PM154" s="44"/>
      <c r="PN154" s="44"/>
      <c r="PO154" s="44"/>
      <c r="PP154" s="44"/>
      <c r="PQ154" s="44"/>
      <c r="PR154" s="44"/>
      <c r="PS154" s="44"/>
      <c r="PT154" s="44"/>
      <c r="PU154" s="44"/>
      <c r="PV154" s="44"/>
      <c r="PW154" s="44"/>
      <c r="PX154" s="44"/>
      <c r="PY154" s="44"/>
      <c r="PZ154" s="44"/>
      <c r="QA154" s="44"/>
      <c r="QB154" s="44"/>
      <c r="QC154" s="44"/>
      <c r="QD154" s="44"/>
      <c r="QE154" s="44"/>
      <c r="QF154" s="44"/>
      <c r="QG154" s="44"/>
      <c r="QH154" s="44"/>
      <c r="QI154" s="44"/>
      <c r="QJ154" s="44"/>
      <c r="QK154" s="44"/>
      <c r="QL154" s="44"/>
      <c r="QM154" s="44"/>
      <c r="QN154" s="44"/>
      <c r="QO154" s="44"/>
      <c r="QP154" s="44"/>
      <c r="QQ154" s="44"/>
      <c r="QR154" s="44"/>
      <c r="QS154" s="44"/>
      <c r="QT154" s="44"/>
      <c r="QU154" s="44"/>
      <c r="QV154" s="44"/>
      <c r="QW154" s="44"/>
      <c r="QX154" s="44"/>
      <c r="QY154" s="44"/>
      <c r="QZ154" s="44"/>
      <c r="RA154" s="44"/>
      <c r="RB154" s="44"/>
      <c r="RC154" s="44"/>
      <c r="RD154" s="44"/>
      <c r="RE154" s="44"/>
      <c r="RF154" s="44"/>
      <c r="RG154" s="44"/>
      <c r="RH154" s="44"/>
      <c r="RI154" s="44"/>
      <c r="RJ154" s="44"/>
      <c r="RK154" s="44"/>
      <c r="RL154" s="44"/>
      <c r="RM154" s="44"/>
      <c r="RN154" s="44"/>
      <c r="RO154" s="44"/>
      <c r="RP154" s="44"/>
      <c r="RQ154" s="44"/>
      <c r="RR154" s="44"/>
      <c r="RS154" s="44"/>
      <c r="RT154" s="44"/>
      <c r="RU154" s="44"/>
      <c r="RV154" s="44"/>
      <c r="RW154" s="44"/>
      <c r="RX154" s="44"/>
      <c r="RY154" s="44"/>
      <c r="RZ154" s="44"/>
      <c r="SA154" s="44"/>
      <c r="SB154" s="44"/>
      <c r="SC154" s="44"/>
      <c r="SD154" s="44"/>
      <c r="SE154" s="44"/>
      <c r="SF154" s="44"/>
      <c r="SG154" s="44"/>
      <c r="SH154" s="44"/>
      <c r="SI154" s="44"/>
      <c r="SJ154" s="44"/>
      <c r="SK154" s="44"/>
      <c r="SL154" s="44"/>
      <c r="SM154" s="44"/>
      <c r="SN154" s="44"/>
      <c r="SO154" s="44"/>
      <c r="SP154" s="44"/>
      <c r="SQ154" s="44"/>
      <c r="SR154" s="44"/>
      <c r="SS154" s="44"/>
      <c r="ST154" s="44"/>
      <c r="SU154" s="44"/>
      <c r="SV154" s="44"/>
      <c r="SW154" s="44"/>
      <c r="SX154" s="44"/>
      <c r="SY154" s="44"/>
      <c r="SZ154" s="44"/>
      <c r="TA154" s="44"/>
      <c r="TB154" s="44"/>
      <c r="TC154" s="44"/>
      <c r="TD154" s="44"/>
      <c r="TE154" s="44"/>
      <c r="TF154" s="44"/>
      <c r="TG154" s="44"/>
      <c r="TH154" s="44"/>
      <c r="TI154" s="44"/>
      <c r="TJ154" s="44"/>
      <c r="TK154" s="44"/>
      <c r="TL154" s="44"/>
      <c r="TM154" s="44"/>
      <c r="TN154" s="44"/>
      <c r="TO154" s="44"/>
      <c r="TP154" s="44"/>
      <c r="TQ154" s="44"/>
      <c r="TR154" s="44"/>
      <c r="TS154" s="44"/>
      <c r="TT154" s="44"/>
      <c r="TU154" s="44"/>
      <c r="TV154" s="44"/>
      <c r="TW154" s="44"/>
      <c r="TX154" s="44"/>
      <c r="TY154" s="44"/>
      <c r="TZ154" s="44"/>
      <c r="UA154" s="44"/>
      <c r="UB154" s="44"/>
      <c r="UC154" s="44"/>
      <c r="UD154" s="44"/>
      <c r="UE154" s="44"/>
      <c r="UF154" s="44"/>
      <c r="UG154" s="44"/>
      <c r="UH154" s="44"/>
      <c r="UI154" s="44"/>
      <c r="UJ154" s="44"/>
      <c r="UK154" s="44"/>
      <c r="UL154" s="44"/>
      <c r="UM154" s="44"/>
      <c r="UN154" s="44"/>
      <c r="UO154" s="44"/>
      <c r="UP154" s="44"/>
      <c r="UQ154" s="44"/>
      <c r="UR154" s="44"/>
      <c r="US154" s="44"/>
      <c r="UT154" s="44"/>
      <c r="UU154" s="44"/>
      <c r="UV154" s="44"/>
      <c r="UW154" s="44"/>
      <c r="UX154" s="44"/>
      <c r="UY154" s="44"/>
      <c r="UZ154" s="44"/>
      <c r="VA154" s="44"/>
      <c r="VB154" s="44"/>
      <c r="VC154" s="44"/>
      <c r="VD154" s="44"/>
      <c r="VE154" s="44"/>
      <c r="VF154" s="44"/>
      <c r="VG154" s="44"/>
      <c r="VH154" s="44"/>
      <c r="VI154" s="44"/>
      <c r="VJ154" s="44"/>
      <c r="VK154" s="44"/>
      <c r="VL154" s="44"/>
      <c r="VM154" s="44"/>
      <c r="VN154" s="44"/>
      <c r="VO154" s="44"/>
      <c r="VP154" s="44"/>
      <c r="VQ154" s="44"/>
      <c r="VR154" s="44"/>
      <c r="VS154" s="44"/>
      <c r="VT154" s="44"/>
      <c r="VU154" s="44"/>
      <c r="VV154" s="44"/>
      <c r="VW154" s="44"/>
      <c r="VX154" s="44"/>
      <c r="VY154" s="44"/>
      <c r="VZ154" s="44"/>
      <c r="WA154" s="44"/>
      <c r="WB154" s="44"/>
      <c r="WC154" s="44"/>
      <c r="WD154" s="44"/>
      <c r="WE154" s="44"/>
      <c r="WF154" s="44"/>
      <c r="WG154" s="44"/>
      <c r="WH154" s="44"/>
      <c r="WI154" s="44"/>
      <c r="WJ154" s="44"/>
      <c r="WK154" s="44"/>
      <c r="WL154" s="44"/>
      <c r="WM154" s="44"/>
      <c r="WN154" s="44"/>
      <c r="WO154" s="44"/>
      <c r="WP154" s="44"/>
      <c r="WQ154" s="44"/>
      <c r="WR154" s="44"/>
      <c r="WS154" s="44"/>
      <c r="WT154" s="44"/>
      <c r="WU154" s="44"/>
      <c r="WV154" s="44"/>
      <c r="WW154" s="44"/>
      <c r="WX154" s="44"/>
      <c r="WY154" s="44"/>
      <c r="WZ154" s="44"/>
      <c r="XA154" s="44"/>
      <c r="XB154" s="44"/>
      <c r="XC154" s="44"/>
      <c r="XD154" s="44"/>
      <c r="XE154" s="44"/>
      <c r="XF154" s="44"/>
      <c r="XG154" s="44"/>
      <c r="XH154" s="44"/>
      <c r="XI154" s="44"/>
      <c r="XJ154" s="44"/>
      <c r="XK154" s="44"/>
      <c r="XL154" s="44"/>
      <c r="XM154" s="44"/>
      <c r="XN154" s="44"/>
      <c r="XO154" s="44"/>
      <c r="XP154" s="44"/>
      <c r="XQ154" s="44"/>
      <c r="XR154" s="44"/>
      <c r="XS154" s="44"/>
      <c r="XT154" s="44"/>
      <c r="XU154" s="44"/>
      <c r="XV154" s="44"/>
      <c r="XW154" s="44"/>
      <c r="XX154" s="44"/>
      <c r="XY154" s="44"/>
      <c r="XZ154" s="44"/>
      <c r="YA154" s="44"/>
      <c r="YB154" s="44"/>
      <c r="YC154" s="44"/>
      <c r="YD154" s="44"/>
      <c r="YE154" s="44"/>
      <c r="YF154" s="44"/>
      <c r="YG154" s="44"/>
      <c r="YH154" s="44"/>
      <c r="YI154" s="44"/>
      <c r="YJ154" s="44"/>
      <c r="YK154" s="44"/>
      <c r="YL154" s="44"/>
      <c r="YM154" s="44"/>
      <c r="YN154" s="44"/>
      <c r="YO154" s="44"/>
      <c r="YP154" s="44"/>
      <c r="YQ154" s="44"/>
      <c r="YR154" s="44"/>
      <c r="YS154" s="44"/>
      <c r="YT154" s="44"/>
      <c r="YU154" s="44"/>
      <c r="YV154" s="44"/>
      <c r="YW154" s="44"/>
      <c r="YX154" s="44"/>
      <c r="YY154" s="44"/>
      <c r="YZ154" s="44"/>
      <c r="ZA154" s="44"/>
      <c r="ZB154" s="44"/>
      <c r="ZC154" s="44"/>
      <c r="ZD154" s="44"/>
      <c r="ZE154" s="44"/>
      <c r="ZF154" s="44"/>
      <c r="ZG154" s="44"/>
      <c r="ZH154" s="44"/>
      <c r="ZI154" s="44"/>
      <c r="ZJ154" s="44"/>
      <c r="ZK154" s="44"/>
      <c r="ZL154" s="44"/>
      <c r="ZM154" s="44"/>
      <c r="ZN154" s="44"/>
      <c r="ZO154" s="44"/>
      <c r="ZP154" s="44"/>
      <c r="ZQ154" s="44"/>
      <c r="ZR154" s="44"/>
      <c r="ZS154" s="44"/>
      <c r="ZT154" s="44"/>
      <c r="ZU154" s="44"/>
      <c r="ZV154" s="44"/>
      <c r="ZW154" s="44"/>
      <c r="ZX154" s="44"/>
      <c r="ZY154" s="44"/>
      <c r="ZZ154" s="44"/>
      <c r="AAA154" s="44"/>
      <c r="AAB154" s="44"/>
      <c r="AAC154" s="44"/>
      <c r="AAD154" s="44"/>
      <c r="AAE154" s="44"/>
      <c r="AAF154" s="44"/>
      <c r="AAG154" s="44"/>
      <c r="AAH154" s="44"/>
      <c r="AAI154" s="44"/>
      <c r="AAJ154" s="44"/>
      <c r="AAK154" s="44"/>
      <c r="AAL154" s="44"/>
      <c r="AAM154" s="44"/>
      <c r="AAN154" s="44"/>
      <c r="AAO154" s="44"/>
      <c r="AAP154" s="44"/>
      <c r="AAQ154" s="44"/>
      <c r="AAR154" s="44"/>
      <c r="AAS154" s="44"/>
      <c r="AAT154" s="44"/>
      <c r="AAU154" s="44"/>
      <c r="AAV154" s="44"/>
      <c r="AAW154" s="44"/>
      <c r="AAX154" s="44"/>
      <c r="AAY154" s="44"/>
      <c r="AAZ154" s="44"/>
      <c r="ABA154" s="44"/>
      <c r="ABB154" s="44"/>
    </row>
    <row r="155" spans="1:730" x14ac:dyDescent="0.2">
      <c r="A155" s="195" t="s">
        <v>31</v>
      </c>
      <c r="B155" s="195"/>
      <c r="C155" s="195"/>
      <c r="D155" s="195"/>
      <c r="E155" s="195"/>
      <c r="F155" s="195"/>
      <c r="G155" s="195"/>
      <c r="H155" s="195"/>
      <c r="I155" s="195"/>
      <c r="J155" s="195"/>
      <c r="K155" s="195"/>
      <c r="L155" s="195"/>
      <c r="M155" s="195"/>
      <c r="N155" s="195"/>
      <c r="S155" s="1"/>
      <c r="T155" s="1"/>
      <c r="U155" s="1"/>
      <c r="V155" s="1"/>
      <c r="W155" s="1"/>
      <c r="X155" s="1"/>
      <c r="Y155" s="1"/>
      <c r="Z155" s="1"/>
      <c r="AA155" s="1"/>
    </row>
    <row r="156" spans="1:730" ht="30" customHeight="1" x14ac:dyDescent="0.2">
      <c r="A156" s="195" t="s">
        <v>32</v>
      </c>
      <c r="B156" s="195"/>
      <c r="C156" s="195"/>
      <c r="D156" s="195"/>
      <c r="E156" s="195"/>
      <c r="F156" s="195"/>
      <c r="G156" s="195"/>
      <c r="H156" s="195"/>
      <c r="I156" s="195"/>
      <c r="J156" s="195"/>
      <c r="K156" s="195"/>
      <c r="L156" s="195"/>
      <c r="M156" s="195"/>
      <c r="N156" s="195"/>
      <c r="S156" s="1"/>
      <c r="T156" s="1"/>
      <c r="U156" s="1"/>
      <c r="V156" s="1"/>
      <c r="W156" s="1"/>
      <c r="X156" s="1"/>
      <c r="Y156" s="1"/>
      <c r="Z156" s="1"/>
      <c r="AA156" s="1"/>
    </row>
    <row r="157" spans="1:730" ht="56.25" customHeight="1" x14ac:dyDescent="0.2">
      <c r="A157" s="176" t="s">
        <v>107</v>
      </c>
      <c r="B157" s="177" t="s">
        <v>109</v>
      </c>
      <c r="C157" s="19">
        <v>60</v>
      </c>
      <c r="D157" s="19"/>
      <c r="E157" s="19">
        <v>60</v>
      </c>
      <c r="F157" s="19"/>
      <c r="G157" s="19">
        <v>0</v>
      </c>
      <c r="H157" s="19"/>
      <c r="I157" s="19"/>
      <c r="J157" s="19"/>
      <c r="K157" s="19"/>
      <c r="L157" s="72"/>
      <c r="M157" s="72"/>
      <c r="N157" s="72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41.25" customHeight="1" x14ac:dyDescent="0.2">
      <c r="A158" s="176" t="s">
        <v>108</v>
      </c>
      <c r="B158" s="177" t="s">
        <v>110</v>
      </c>
      <c r="C158" s="19">
        <v>40</v>
      </c>
      <c r="D158" s="19"/>
      <c r="E158" s="19">
        <v>40</v>
      </c>
      <c r="F158" s="19"/>
      <c r="G158" s="19">
        <v>39.978000000000002</v>
      </c>
      <c r="H158" s="19"/>
      <c r="I158" s="19"/>
      <c r="J158" s="19"/>
      <c r="K158" s="19"/>
      <c r="L158" s="19"/>
      <c r="M158" s="19"/>
      <c r="N158" s="19"/>
      <c r="S158" s="1"/>
      <c r="T158" s="1"/>
      <c r="U158" s="1"/>
      <c r="V158" s="1"/>
      <c r="W158" s="1"/>
      <c r="X158" s="1"/>
      <c r="Y158" s="1"/>
      <c r="Z158" s="1"/>
      <c r="AA158" s="1"/>
    </row>
    <row r="159" spans="1:730" x14ac:dyDescent="0.2">
      <c r="A159" s="68" t="s">
        <v>54</v>
      </c>
      <c r="B159" s="177"/>
      <c r="C159" s="19">
        <f t="shared" ref="C159:H159" si="18">C157+C158</f>
        <v>100</v>
      </c>
      <c r="D159" s="19">
        <f t="shared" si="18"/>
        <v>0</v>
      </c>
      <c r="E159" s="19">
        <f t="shared" si="18"/>
        <v>100</v>
      </c>
      <c r="F159" s="19">
        <f t="shared" si="18"/>
        <v>0</v>
      </c>
      <c r="G159" s="19">
        <f t="shared" si="18"/>
        <v>39.978000000000002</v>
      </c>
      <c r="H159" s="19">
        <f t="shared" si="18"/>
        <v>0</v>
      </c>
      <c r="I159" s="19"/>
      <c r="J159" s="19"/>
      <c r="K159" s="19"/>
      <c r="L159" s="19"/>
      <c r="M159" s="19"/>
      <c r="N159" s="19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x14ac:dyDescent="0.2">
      <c r="A160" s="26" t="s">
        <v>65</v>
      </c>
      <c r="B160" s="6"/>
      <c r="C160" s="80">
        <f>C159</f>
        <v>100</v>
      </c>
      <c r="D160" s="80">
        <f t="shared" ref="D160:H160" si="19">D159</f>
        <v>0</v>
      </c>
      <c r="E160" s="80">
        <f t="shared" si="19"/>
        <v>100</v>
      </c>
      <c r="F160" s="80">
        <f t="shared" si="19"/>
        <v>0</v>
      </c>
      <c r="G160" s="80">
        <f t="shared" si="19"/>
        <v>39.978000000000002</v>
      </c>
      <c r="H160" s="80">
        <f t="shared" si="19"/>
        <v>0</v>
      </c>
      <c r="I160" s="30"/>
      <c r="J160" s="30"/>
      <c r="K160" s="30"/>
      <c r="L160" s="30"/>
      <c r="M160" s="30"/>
      <c r="N160" s="30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26"/>
      <c r="B161" s="6"/>
      <c r="C161" s="80"/>
      <c r="D161" s="80"/>
      <c r="E161" s="80"/>
      <c r="F161" s="80"/>
      <c r="G161" s="80"/>
      <c r="H161" s="80"/>
      <c r="I161" s="30"/>
      <c r="J161" s="30"/>
      <c r="K161" s="30"/>
      <c r="L161" s="30"/>
      <c r="M161" s="30"/>
      <c r="N161" s="30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0.75" customHeight="1" x14ac:dyDescent="0.2">
      <c r="A162" s="196" t="s">
        <v>192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30" customHeight="1" x14ac:dyDescent="0.2">
      <c r="A163" s="195" t="s">
        <v>43</v>
      </c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6.5" customHeight="1" x14ac:dyDescent="0.2">
      <c r="A164" s="195" t="s">
        <v>44</v>
      </c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x14ac:dyDescent="0.2">
      <c r="A165" s="207" t="s">
        <v>45</v>
      </c>
      <c r="B165" s="207"/>
      <c r="C165" s="207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04.25" customHeight="1" x14ac:dyDescent="0.2">
      <c r="A166" s="38" t="s">
        <v>46</v>
      </c>
      <c r="B166" s="176" t="s">
        <v>17</v>
      </c>
      <c r="C166" s="10">
        <v>50</v>
      </c>
      <c r="D166" s="10">
        <f>D167+D168+D169</f>
        <v>0</v>
      </c>
      <c r="E166" s="10">
        <f>E167+E168+E169</f>
        <v>50</v>
      </c>
      <c r="F166" s="10">
        <f>F167+F168+F169</f>
        <v>0</v>
      </c>
      <c r="G166" s="10">
        <v>0</v>
      </c>
      <c r="H166" s="7"/>
      <c r="I166" s="6"/>
      <c r="J166" s="6"/>
      <c r="K166" s="6"/>
      <c r="L166" s="6"/>
      <c r="M166" s="6"/>
      <c r="N166" s="6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38" t="s">
        <v>82</v>
      </c>
      <c r="B167" s="176"/>
      <c r="C167" s="10">
        <f>C166</f>
        <v>50</v>
      </c>
      <c r="D167" s="7"/>
      <c r="E167" s="10">
        <v>50</v>
      </c>
      <c r="F167" s="7"/>
      <c r="G167" s="19">
        <f>G166</f>
        <v>0</v>
      </c>
      <c r="H167" s="7"/>
      <c r="I167" s="6"/>
      <c r="J167" s="6"/>
      <c r="K167" s="6"/>
      <c r="L167" s="6"/>
      <c r="M167" s="6"/>
      <c r="N167" s="6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38" t="s">
        <v>87</v>
      </c>
      <c r="B168" s="176"/>
      <c r="C168" s="10"/>
      <c r="D168" s="7"/>
      <c r="E168" s="10">
        <v>0</v>
      </c>
      <c r="F168" s="7"/>
      <c r="G168" s="19">
        <v>0</v>
      </c>
      <c r="H168" s="7"/>
      <c r="I168" s="6"/>
      <c r="J168" s="6"/>
      <c r="K168" s="6"/>
      <c r="L168" s="6"/>
      <c r="M168" s="6"/>
      <c r="N168" s="6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38" t="s">
        <v>112</v>
      </c>
      <c r="B169" s="176"/>
      <c r="C169" s="10"/>
      <c r="D169" s="7"/>
      <c r="E169" s="10">
        <v>0</v>
      </c>
      <c r="F169" s="7"/>
      <c r="G169" s="19">
        <v>0</v>
      </c>
      <c r="H169" s="7"/>
      <c r="I169" s="6"/>
      <c r="J169" s="6"/>
      <c r="K169" s="6"/>
      <c r="L169" s="6"/>
      <c r="M169" s="6"/>
      <c r="N169" s="6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96" t="s">
        <v>19</v>
      </c>
      <c r="B170" s="96"/>
      <c r="C170" s="97">
        <f t="shared" ref="C170:H170" si="20">C167+C168+C169</f>
        <v>50</v>
      </c>
      <c r="D170" s="97">
        <f t="shared" si="20"/>
        <v>0</v>
      </c>
      <c r="E170" s="97">
        <f t="shared" si="20"/>
        <v>50</v>
      </c>
      <c r="F170" s="97">
        <f t="shared" si="20"/>
        <v>0</v>
      </c>
      <c r="G170" s="97">
        <f t="shared" si="20"/>
        <v>0</v>
      </c>
      <c r="H170" s="97">
        <f t="shared" si="20"/>
        <v>0</v>
      </c>
      <c r="I170" s="26"/>
      <c r="J170" s="6"/>
      <c r="K170" s="6"/>
      <c r="L170" s="6"/>
      <c r="M170" s="6"/>
      <c r="N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x14ac:dyDescent="0.2">
      <c r="A171" s="207" t="s">
        <v>47</v>
      </c>
      <c r="B171" s="207"/>
      <c r="C171" s="207"/>
      <c r="D171" s="207"/>
      <c r="E171" s="207"/>
      <c r="F171" s="207"/>
      <c r="G171" s="207"/>
      <c r="H171" s="207"/>
      <c r="I171" s="207"/>
      <c r="J171" s="207"/>
      <c r="K171" s="207"/>
      <c r="L171" s="207"/>
      <c r="M171" s="207"/>
      <c r="N171" s="207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80.25" customHeight="1" x14ac:dyDescent="0.2">
      <c r="A172" s="38" t="s">
        <v>48</v>
      </c>
      <c r="B172" s="176" t="s">
        <v>17</v>
      </c>
      <c r="C172" s="10">
        <v>50</v>
      </c>
      <c r="D172" s="7"/>
      <c r="E172" s="10">
        <v>50</v>
      </c>
      <c r="F172" s="7"/>
      <c r="G172" s="8">
        <v>50</v>
      </c>
      <c r="H172" s="7"/>
      <c r="I172" s="7"/>
      <c r="J172" s="182"/>
      <c r="K172" s="182"/>
      <c r="L172" s="182"/>
      <c r="M172" s="182"/>
      <c r="N172" s="182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10" t="s">
        <v>49</v>
      </c>
      <c r="B173" s="96"/>
      <c r="C173" s="111">
        <f t="shared" ref="C173:H173" si="21">C172</f>
        <v>50</v>
      </c>
      <c r="D173" s="111">
        <f t="shared" si="21"/>
        <v>0</v>
      </c>
      <c r="E173" s="111">
        <f t="shared" si="21"/>
        <v>50</v>
      </c>
      <c r="F173" s="111">
        <f t="shared" si="21"/>
        <v>0</v>
      </c>
      <c r="G173" s="111">
        <f t="shared" si="21"/>
        <v>50</v>
      </c>
      <c r="H173" s="111">
        <f t="shared" si="21"/>
        <v>0</v>
      </c>
      <c r="I173" s="7"/>
      <c r="J173" s="182"/>
      <c r="K173" s="182"/>
      <c r="L173" s="182"/>
      <c r="M173" s="182"/>
      <c r="N173" s="182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95" t="s">
        <v>134</v>
      </c>
      <c r="B174" s="56"/>
      <c r="C174" s="57">
        <f t="shared" ref="C174:H174" si="22">C167+C173</f>
        <v>100</v>
      </c>
      <c r="D174" s="57">
        <f t="shared" si="22"/>
        <v>0</v>
      </c>
      <c r="E174" s="57">
        <f t="shared" si="22"/>
        <v>100</v>
      </c>
      <c r="F174" s="57">
        <f t="shared" si="22"/>
        <v>0</v>
      </c>
      <c r="G174" s="57">
        <f t="shared" si="22"/>
        <v>50</v>
      </c>
      <c r="H174" s="57">
        <f t="shared" si="22"/>
        <v>0</v>
      </c>
      <c r="I174" s="55"/>
      <c r="J174" s="55"/>
      <c r="K174" s="55"/>
      <c r="L174" s="55"/>
      <c r="M174" s="55"/>
      <c r="N174" s="55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95" t="s">
        <v>24</v>
      </c>
      <c r="B175" s="56"/>
      <c r="C175" s="129">
        <f>C168</f>
        <v>0</v>
      </c>
      <c r="D175" s="129">
        <f t="shared" ref="D175:H176" si="23">D168</f>
        <v>0</v>
      </c>
      <c r="E175" s="129">
        <f t="shared" si="23"/>
        <v>0</v>
      </c>
      <c r="F175" s="129">
        <f t="shared" si="23"/>
        <v>0</v>
      </c>
      <c r="G175" s="129">
        <f t="shared" si="23"/>
        <v>0</v>
      </c>
      <c r="H175" s="129">
        <f t="shared" si="23"/>
        <v>0</v>
      </c>
      <c r="I175" s="55"/>
      <c r="J175" s="55"/>
      <c r="K175" s="55"/>
      <c r="L175" s="55"/>
      <c r="M175" s="55"/>
      <c r="N175" s="55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95" t="s">
        <v>59</v>
      </c>
      <c r="B176" s="56"/>
      <c r="C176" s="129">
        <f>C169</f>
        <v>0</v>
      </c>
      <c r="D176" s="129">
        <f t="shared" si="23"/>
        <v>0</v>
      </c>
      <c r="E176" s="129">
        <f t="shared" si="23"/>
        <v>0</v>
      </c>
      <c r="F176" s="129">
        <f t="shared" si="23"/>
        <v>0</v>
      </c>
      <c r="G176" s="129">
        <f t="shared" si="23"/>
        <v>0</v>
      </c>
      <c r="H176" s="129">
        <f t="shared" si="23"/>
        <v>0</v>
      </c>
      <c r="I176" s="55"/>
      <c r="J176" s="55"/>
      <c r="K176" s="55"/>
      <c r="L176" s="55"/>
      <c r="M176" s="55"/>
      <c r="N176" s="55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x14ac:dyDescent="0.2">
      <c r="A177" s="32" t="s">
        <v>23</v>
      </c>
      <c r="B177" s="23"/>
      <c r="C177" s="33">
        <f t="shared" ref="C177:H177" si="24">C174+C175+C176</f>
        <v>100</v>
      </c>
      <c r="D177" s="33">
        <f t="shared" si="24"/>
        <v>0</v>
      </c>
      <c r="E177" s="33">
        <f t="shared" si="24"/>
        <v>100</v>
      </c>
      <c r="F177" s="33">
        <f t="shared" si="24"/>
        <v>0</v>
      </c>
      <c r="G177" s="33">
        <f t="shared" si="24"/>
        <v>50</v>
      </c>
      <c r="H177" s="33">
        <f t="shared" si="24"/>
        <v>0</v>
      </c>
      <c r="I177" s="23"/>
      <c r="J177" s="23"/>
      <c r="K177" s="23"/>
      <c r="L177" s="23"/>
      <c r="M177" s="23"/>
      <c r="N177" s="23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x14ac:dyDescent="0.2">
      <c r="A178" s="6"/>
      <c r="B178" s="6"/>
      <c r="C178" s="6"/>
      <c r="D178" s="6"/>
      <c r="E178" s="6"/>
      <c r="F178" s="6"/>
      <c r="G178" s="30"/>
      <c r="H178" s="6"/>
      <c r="I178" s="6"/>
      <c r="J178" s="6"/>
      <c r="K178" s="6"/>
      <c r="L178" s="6"/>
      <c r="M178" s="6"/>
      <c r="N178" s="6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ht="32.25" customHeight="1" x14ac:dyDescent="0.2">
      <c r="A179" s="196" t="s">
        <v>193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ht="27.75" customHeight="1" x14ac:dyDescent="0.2">
      <c r="A180" s="195" t="s">
        <v>50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95"/>
      <c r="M180" s="195"/>
      <c r="N180" s="195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ht="30.75" customHeight="1" x14ac:dyDescent="0.2">
      <c r="A181" s="195" t="s">
        <v>51</v>
      </c>
      <c r="B181" s="195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5"/>
      <c r="N181" s="195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ht="47.25" customHeight="1" x14ac:dyDescent="0.2">
      <c r="A182" s="176" t="s">
        <v>72</v>
      </c>
      <c r="B182" s="162" t="s">
        <v>52</v>
      </c>
      <c r="C182" s="6">
        <v>1700</v>
      </c>
      <c r="D182" s="6"/>
      <c r="E182" s="6">
        <v>3105</v>
      </c>
      <c r="F182" s="6"/>
      <c r="G182" s="30">
        <v>0</v>
      </c>
      <c r="H182" s="6"/>
      <c r="I182" s="6"/>
      <c r="J182" s="6"/>
      <c r="K182" s="6"/>
      <c r="L182" s="6"/>
      <c r="M182" s="6"/>
      <c r="N182" s="6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x14ac:dyDescent="0.2">
      <c r="A183" s="95" t="s">
        <v>132</v>
      </c>
      <c r="B183" s="53"/>
      <c r="C183" s="55">
        <f>C182</f>
        <v>1700</v>
      </c>
      <c r="D183" s="55">
        <f t="shared" ref="D183:H184" si="25">D182</f>
        <v>0</v>
      </c>
      <c r="E183" s="55">
        <f t="shared" si="25"/>
        <v>3105</v>
      </c>
      <c r="F183" s="55">
        <f t="shared" si="25"/>
        <v>0</v>
      </c>
      <c r="G183" s="86">
        <f t="shared" si="25"/>
        <v>0</v>
      </c>
      <c r="H183" s="55">
        <f t="shared" si="25"/>
        <v>0</v>
      </c>
      <c r="I183" s="55"/>
      <c r="J183" s="55"/>
      <c r="K183" s="55"/>
      <c r="L183" s="55"/>
      <c r="M183" s="55"/>
      <c r="N183" s="55"/>
      <c r="S183" s="1"/>
      <c r="T183" s="1"/>
      <c r="U183" s="1"/>
      <c r="V183" s="1"/>
      <c r="W183" s="1"/>
      <c r="X183" s="1"/>
      <c r="Y183" s="1"/>
      <c r="Z183" s="1"/>
      <c r="AA183" s="1"/>
    </row>
    <row r="184" spans="1:731" x14ac:dyDescent="0.2">
      <c r="A184" s="23" t="s">
        <v>23</v>
      </c>
      <c r="B184" s="23"/>
      <c r="C184" s="23">
        <f>C183</f>
        <v>1700</v>
      </c>
      <c r="D184" s="23">
        <f t="shared" si="25"/>
        <v>0</v>
      </c>
      <c r="E184" s="23">
        <f t="shared" si="25"/>
        <v>3105</v>
      </c>
      <c r="F184" s="23">
        <f t="shared" si="25"/>
        <v>0</v>
      </c>
      <c r="G184" s="33">
        <f t="shared" si="25"/>
        <v>0</v>
      </c>
      <c r="H184" s="23">
        <f t="shared" si="25"/>
        <v>0</v>
      </c>
      <c r="I184" s="34"/>
      <c r="J184" s="34"/>
      <c r="K184" s="34"/>
      <c r="L184" s="34"/>
      <c r="M184" s="34"/>
      <c r="N184" s="34"/>
      <c r="S184" s="1"/>
      <c r="T184" s="1"/>
      <c r="U184" s="1"/>
      <c r="V184" s="1"/>
      <c r="W184" s="1"/>
      <c r="X184" s="1"/>
      <c r="Y184" s="1"/>
      <c r="Z184" s="1"/>
      <c r="AA184" s="1"/>
    </row>
    <row r="185" spans="1:731" x14ac:dyDescent="0.2">
      <c r="A185" s="6"/>
      <c r="B185" s="6"/>
      <c r="C185" s="6"/>
      <c r="D185" s="6"/>
      <c r="E185" s="6"/>
      <c r="F185" s="6"/>
      <c r="G185" s="30"/>
      <c r="H185" s="6"/>
      <c r="I185" s="6"/>
      <c r="J185" s="6"/>
      <c r="K185" s="6"/>
      <c r="L185" s="6"/>
      <c r="M185" s="6"/>
      <c r="N185" s="6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s="6" customFormat="1" ht="36.75" customHeight="1" x14ac:dyDescent="0.2">
      <c r="A186" s="196" t="s">
        <v>142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  <c r="HG186" s="44"/>
      <c r="HH186" s="44"/>
      <c r="HI186" s="44"/>
      <c r="HJ186" s="44"/>
      <c r="HK186" s="44"/>
      <c r="HL186" s="44"/>
      <c r="HM186" s="44"/>
      <c r="HN186" s="44"/>
      <c r="HO186" s="44"/>
      <c r="HP186" s="44"/>
      <c r="HQ186" s="44"/>
      <c r="HR186" s="44"/>
      <c r="HS186" s="44"/>
      <c r="HT186" s="44"/>
      <c r="HU186" s="44"/>
      <c r="HV186" s="44"/>
      <c r="HW186" s="44"/>
      <c r="HX186" s="44"/>
      <c r="HY186" s="44"/>
      <c r="HZ186" s="44"/>
      <c r="IA186" s="44"/>
      <c r="IB186" s="44"/>
      <c r="IC186" s="44"/>
      <c r="ID186" s="44"/>
      <c r="IE186" s="44"/>
      <c r="IF186" s="44"/>
      <c r="IG186" s="44"/>
      <c r="IH186" s="44"/>
      <c r="II186" s="44"/>
      <c r="IJ186" s="44"/>
      <c r="IK186" s="44"/>
      <c r="IL186" s="44"/>
      <c r="IM186" s="44"/>
      <c r="IN186" s="44"/>
      <c r="IO186" s="44"/>
      <c r="IP186" s="44"/>
      <c r="IQ186" s="44"/>
      <c r="IR186" s="44"/>
      <c r="IS186" s="44"/>
      <c r="IT186" s="44"/>
      <c r="IU186" s="44"/>
      <c r="IV186" s="44"/>
      <c r="IW186" s="44"/>
      <c r="IX186" s="44"/>
      <c r="IY186" s="44"/>
      <c r="IZ186" s="44"/>
      <c r="JA186" s="44"/>
      <c r="JB186" s="44"/>
      <c r="JC186" s="44"/>
      <c r="JD186" s="44"/>
      <c r="JE186" s="44"/>
      <c r="JF186" s="44"/>
      <c r="JG186" s="44"/>
      <c r="JH186" s="44"/>
      <c r="JI186" s="44"/>
      <c r="JJ186" s="44"/>
      <c r="JK186" s="44"/>
      <c r="JL186" s="44"/>
      <c r="JM186" s="44"/>
      <c r="JN186" s="44"/>
      <c r="JO186" s="44"/>
      <c r="JP186" s="44"/>
      <c r="JQ186" s="44"/>
      <c r="JR186" s="44"/>
      <c r="JS186" s="44"/>
      <c r="JT186" s="44"/>
      <c r="JU186" s="44"/>
      <c r="JV186" s="44"/>
      <c r="JW186" s="44"/>
      <c r="JX186" s="44"/>
      <c r="JY186" s="44"/>
      <c r="JZ186" s="44"/>
      <c r="KA186" s="44"/>
      <c r="KB186" s="44"/>
      <c r="KC186" s="44"/>
      <c r="KD186" s="44"/>
      <c r="KE186" s="44"/>
      <c r="KF186" s="44"/>
      <c r="KG186" s="44"/>
      <c r="KH186" s="44"/>
      <c r="KI186" s="44"/>
      <c r="KJ186" s="44"/>
      <c r="KK186" s="44"/>
      <c r="KL186" s="44"/>
      <c r="KM186" s="44"/>
      <c r="KN186" s="44"/>
      <c r="KO186" s="44"/>
      <c r="KP186" s="44"/>
      <c r="KQ186" s="44"/>
      <c r="KR186" s="44"/>
      <c r="KS186" s="44"/>
      <c r="KT186" s="44"/>
      <c r="KU186" s="44"/>
      <c r="KV186" s="44"/>
      <c r="KW186" s="44"/>
      <c r="KX186" s="44"/>
      <c r="KY186" s="44"/>
      <c r="KZ186" s="44"/>
      <c r="LA186" s="44"/>
      <c r="LB186" s="44"/>
      <c r="LC186" s="44"/>
      <c r="LD186" s="44"/>
      <c r="LE186" s="44"/>
      <c r="LF186" s="44"/>
      <c r="LG186" s="44"/>
      <c r="LH186" s="44"/>
      <c r="LI186" s="44"/>
      <c r="LJ186" s="44"/>
      <c r="LK186" s="44"/>
      <c r="LL186" s="44"/>
      <c r="LM186" s="44"/>
      <c r="LN186" s="44"/>
      <c r="LO186" s="44"/>
      <c r="LP186" s="44"/>
      <c r="LQ186" s="44"/>
      <c r="LR186" s="44"/>
      <c r="LS186" s="44"/>
      <c r="LT186" s="44"/>
      <c r="LU186" s="44"/>
      <c r="LV186" s="44"/>
      <c r="LW186" s="44"/>
      <c r="LX186" s="44"/>
      <c r="LY186" s="44"/>
      <c r="LZ186" s="44"/>
      <c r="MA186" s="44"/>
      <c r="MB186" s="44"/>
      <c r="MC186" s="44"/>
      <c r="MD186" s="44"/>
      <c r="ME186" s="44"/>
      <c r="MF186" s="44"/>
      <c r="MG186" s="44"/>
      <c r="MH186" s="44"/>
      <c r="MI186" s="44"/>
      <c r="MJ186" s="44"/>
      <c r="MK186" s="44"/>
      <c r="ML186" s="44"/>
      <c r="MM186" s="44"/>
      <c r="MN186" s="44"/>
      <c r="MO186" s="44"/>
      <c r="MP186" s="44"/>
      <c r="MQ186" s="44"/>
      <c r="MR186" s="44"/>
      <c r="MS186" s="44"/>
      <c r="MT186" s="44"/>
      <c r="MU186" s="44"/>
      <c r="MV186" s="44"/>
      <c r="MW186" s="44"/>
      <c r="MX186" s="44"/>
      <c r="MY186" s="44"/>
      <c r="MZ186" s="44"/>
      <c r="NA186" s="44"/>
      <c r="NB186" s="44"/>
      <c r="NC186" s="44"/>
      <c r="ND186" s="44"/>
      <c r="NE186" s="44"/>
      <c r="NF186" s="44"/>
      <c r="NG186" s="44"/>
      <c r="NH186" s="44"/>
      <c r="NI186" s="44"/>
      <c r="NJ186" s="44"/>
      <c r="NK186" s="44"/>
      <c r="NL186" s="44"/>
      <c r="NM186" s="44"/>
      <c r="NN186" s="44"/>
      <c r="NO186" s="44"/>
      <c r="NP186" s="44"/>
      <c r="NQ186" s="44"/>
      <c r="NR186" s="44"/>
      <c r="NS186" s="44"/>
      <c r="NT186" s="44"/>
      <c r="NU186" s="44"/>
      <c r="NV186" s="44"/>
      <c r="NW186" s="44"/>
      <c r="NX186" s="44"/>
      <c r="NY186" s="44"/>
      <c r="NZ186" s="44"/>
      <c r="OA186" s="44"/>
      <c r="OB186" s="44"/>
      <c r="OC186" s="44"/>
      <c r="OD186" s="44"/>
      <c r="OE186" s="44"/>
      <c r="OF186" s="44"/>
      <c r="OG186" s="44"/>
      <c r="OH186" s="44"/>
      <c r="OI186" s="44"/>
      <c r="OJ186" s="44"/>
      <c r="OK186" s="44"/>
      <c r="OL186" s="44"/>
      <c r="OM186" s="44"/>
      <c r="ON186" s="44"/>
      <c r="OO186" s="44"/>
      <c r="OP186" s="44"/>
      <c r="OQ186" s="44"/>
      <c r="OR186" s="44"/>
      <c r="OS186" s="44"/>
      <c r="OT186" s="44"/>
      <c r="OU186" s="44"/>
      <c r="OV186" s="44"/>
      <c r="OW186" s="44"/>
      <c r="OX186" s="44"/>
      <c r="OY186" s="44"/>
      <c r="OZ186" s="44"/>
      <c r="PA186" s="44"/>
      <c r="PB186" s="44"/>
      <c r="PC186" s="44"/>
      <c r="PD186" s="44"/>
      <c r="PE186" s="44"/>
      <c r="PF186" s="44"/>
      <c r="PG186" s="44"/>
      <c r="PH186" s="44"/>
      <c r="PI186" s="44"/>
      <c r="PJ186" s="44"/>
      <c r="PK186" s="44"/>
      <c r="PL186" s="44"/>
      <c r="PM186" s="44"/>
      <c r="PN186" s="44"/>
      <c r="PO186" s="44"/>
      <c r="PP186" s="44"/>
      <c r="PQ186" s="44"/>
      <c r="PR186" s="44"/>
      <c r="PS186" s="44"/>
      <c r="PT186" s="44"/>
      <c r="PU186" s="44"/>
      <c r="PV186" s="44"/>
      <c r="PW186" s="44"/>
      <c r="PX186" s="44"/>
      <c r="PY186" s="44"/>
      <c r="PZ186" s="44"/>
      <c r="QA186" s="44"/>
      <c r="QB186" s="44"/>
      <c r="QC186" s="44"/>
      <c r="QD186" s="44"/>
      <c r="QE186" s="44"/>
      <c r="QF186" s="44"/>
      <c r="QG186" s="44"/>
      <c r="QH186" s="44"/>
      <c r="QI186" s="44"/>
      <c r="QJ186" s="44"/>
      <c r="QK186" s="44"/>
      <c r="QL186" s="44"/>
      <c r="QM186" s="44"/>
      <c r="QN186" s="44"/>
      <c r="QO186" s="44"/>
      <c r="QP186" s="44"/>
      <c r="QQ186" s="44"/>
      <c r="QR186" s="44"/>
      <c r="QS186" s="44"/>
      <c r="QT186" s="44"/>
      <c r="QU186" s="44"/>
      <c r="QV186" s="44"/>
      <c r="QW186" s="44"/>
      <c r="QX186" s="44"/>
      <c r="QY186" s="44"/>
      <c r="QZ186" s="44"/>
      <c r="RA186" s="44"/>
      <c r="RB186" s="44"/>
      <c r="RC186" s="44"/>
      <c r="RD186" s="44"/>
      <c r="RE186" s="44"/>
      <c r="RF186" s="44"/>
      <c r="RG186" s="44"/>
      <c r="RH186" s="44"/>
      <c r="RI186" s="44"/>
      <c r="RJ186" s="44"/>
      <c r="RK186" s="44"/>
      <c r="RL186" s="44"/>
      <c r="RM186" s="44"/>
      <c r="RN186" s="44"/>
      <c r="RO186" s="44"/>
      <c r="RP186" s="44"/>
      <c r="RQ186" s="44"/>
      <c r="RR186" s="44"/>
      <c r="RS186" s="44"/>
      <c r="RT186" s="44"/>
      <c r="RU186" s="44"/>
      <c r="RV186" s="44"/>
      <c r="RW186" s="44"/>
      <c r="RX186" s="44"/>
      <c r="RY186" s="44"/>
      <c r="RZ186" s="44"/>
      <c r="SA186" s="44"/>
      <c r="SB186" s="44"/>
      <c r="SC186" s="44"/>
      <c r="SD186" s="44"/>
      <c r="SE186" s="44"/>
      <c r="SF186" s="44"/>
      <c r="SG186" s="44"/>
      <c r="SH186" s="44"/>
      <c r="SI186" s="44"/>
      <c r="SJ186" s="44"/>
      <c r="SK186" s="44"/>
      <c r="SL186" s="44"/>
      <c r="SM186" s="44"/>
      <c r="SN186" s="44"/>
      <c r="SO186" s="44"/>
      <c r="SP186" s="44"/>
      <c r="SQ186" s="44"/>
      <c r="SR186" s="44"/>
      <c r="SS186" s="44"/>
      <c r="ST186" s="44"/>
      <c r="SU186" s="44"/>
      <c r="SV186" s="44"/>
      <c r="SW186" s="44"/>
      <c r="SX186" s="44"/>
      <c r="SY186" s="44"/>
      <c r="SZ186" s="44"/>
      <c r="TA186" s="44"/>
      <c r="TB186" s="44"/>
      <c r="TC186" s="44"/>
      <c r="TD186" s="44"/>
      <c r="TE186" s="44"/>
      <c r="TF186" s="44"/>
      <c r="TG186" s="44"/>
      <c r="TH186" s="44"/>
      <c r="TI186" s="44"/>
      <c r="TJ186" s="44"/>
      <c r="TK186" s="44"/>
      <c r="TL186" s="44"/>
      <c r="TM186" s="44"/>
      <c r="TN186" s="44"/>
      <c r="TO186" s="44"/>
      <c r="TP186" s="44"/>
      <c r="TQ186" s="44"/>
      <c r="TR186" s="44"/>
      <c r="TS186" s="44"/>
      <c r="TT186" s="44"/>
      <c r="TU186" s="44"/>
      <c r="TV186" s="44"/>
      <c r="TW186" s="44"/>
      <c r="TX186" s="44"/>
      <c r="TY186" s="44"/>
      <c r="TZ186" s="44"/>
      <c r="UA186" s="44"/>
      <c r="UB186" s="44"/>
      <c r="UC186" s="44"/>
      <c r="UD186" s="44"/>
      <c r="UE186" s="44"/>
      <c r="UF186" s="44"/>
      <c r="UG186" s="44"/>
      <c r="UH186" s="44"/>
      <c r="UI186" s="44"/>
      <c r="UJ186" s="44"/>
      <c r="UK186" s="44"/>
      <c r="UL186" s="44"/>
      <c r="UM186" s="44"/>
      <c r="UN186" s="44"/>
      <c r="UO186" s="44"/>
      <c r="UP186" s="44"/>
      <c r="UQ186" s="44"/>
      <c r="UR186" s="44"/>
      <c r="US186" s="44"/>
      <c r="UT186" s="44"/>
      <c r="UU186" s="44"/>
      <c r="UV186" s="44"/>
      <c r="UW186" s="44"/>
      <c r="UX186" s="44"/>
      <c r="UY186" s="44"/>
      <c r="UZ186" s="44"/>
      <c r="VA186" s="44"/>
      <c r="VB186" s="44"/>
      <c r="VC186" s="44"/>
      <c r="VD186" s="44"/>
      <c r="VE186" s="44"/>
      <c r="VF186" s="44"/>
      <c r="VG186" s="44"/>
      <c r="VH186" s="44"/>
      <c r="VI186" s="44"/>
      <c r="VJ186" s="44"/>
      <c r="VK186" s="44"/>
      <c r="VL186" s="44"/>
      <c r="VM186" s="44"/>
      <c r="VN186" s="44"/>
      <c r="VO186" s="44"/>
      <c r="VP186" s="44"/>
      <c r="VQ186" s="44"/>
      <c r="VR186" s="44"/>
      <c r="VS186" s="44"/>
      <c r="VT186" s="44"/>
      <c r="VU186" s="44"/>
      <c r="VV186" s="44"/>
      <c r="VW186" s="44"/>
      <c r="VX186" s="44"/>
      <c r="VY186" s="44"/>
      <c r="VZ186" s="44"/>
      <c r="WA186" s="44"/>
      <c r="WB186" s="44"/>
      <c r="WC186" s="44"/>
      <c r="WD186" s="44"/>
      <c r="WE186" s="44"/>
      <c r="WF186" s="44"/>
      <c r="WG186" s="44"/>
      <c r="WH186" s="44"/>
      <c r="WI186" s="44"/>
      <c r="WJ186" s="44"/>
      <c r="WK186" s="44"/>
      <c r="WL186" s="44"/>
      <c r="WM186" s="44"/>
      <c r="WN186" s="44"/>
      <c r="WO186" s="44"/>
      <c r="WP186" s="44"/>
      <c r="WQ186" s="44"/>
      <c r="WR186" s="44"/>
      <c r="WS186" s="44"/>
      <c r="WT186" s="44"/>
      <c r="WU186" s="44"/>
      <c r="WV186" s="44"/>
      <c r="WW186" s="44"/>
      <c r="WX186" s="44"/>
      <c r="WY186" s="44"/>
      <c r="WZ186" s="44"/>
      <c r="XA186" s="44"/>
      <c r="XB186" s="44"/>
      <c r="XC186" s="44"/>
      <c r="XD186" s="44"/>
      <c r="XE186" s="44"/>
      <c r="XF186" s="44"/>
      <c r="XG186" s="44"/>
      <c r="XH186" s="44"/>
      <c r="XI186" s="44"/>
      <c r="XJ186" s="44"/>
      <c r="XK186" s="44"/>
      <c r="XL186" s="44"/>
      <c r="XM186" s="44"/>
      <c r="XN186" s="44"/>
      <c r="XO186" s="44"/>
      <c r="XP186" s="44"/>
      <c r="XQ186" s="44"/>
      <c r="XR186" s="44"/>
      <c r="XS186" s="44"/>
      <c r="XT186" s="44"/>
      <c r="XU186" s="44"/>
      <c r="XV186" s="44"/>
      <c r="XW186" s="44"/>
      <c r="XX186" s="44"/>
      <c r="XY186" s="44"/>
      <c r="XZ186" s="44"/>
      <c r="YA186" s="44"/>
      <c r="YB186" s="44"/>
      <c r="YC186" s="44"/>
      <c r="YD186" s="44"/>
      <c r="YE186" s="44"/>
      <c r="YF186" s="44"/>
      <c r="YG186" s="44"/>
      <c r="YH186" s="44"/>
      <c r="YI186" s="44"/>
      <c r="YJ186" s="44"/>
      <c r="YK186" s="44"/>
      <c r="YL186" s="44"/>
      <c r="YM186" s="44"/>
      <c r="YN186" s="44"/>
      <c r="YO186" s="44"/>
      <c r="YP186" s="44"/>
      <c r="YQ186" s="44"/>
      <c r="YR186" s="44"/>
      <c r="YS186" s="44"/>
      <c r="YT186" s="44"/>
      <c r="YU186" s="44"/>
      <c r="YV186" s="44"/>
      <c r="YW186" s="44"/>
      <c r="YX186" s="44"/>
      <c r="YY186" s="44"/>
      <c r="YZ186" s="44"/>
      <c r="ZA186" s="44"/>
      <c r="ZB186" s="44"/>
      <c r="ZC186" s="44"/>
      <c r="ZD186" s="44"/>
      <c r="ZE186" s="44"/>
      <c r="ZF186" s="44"/>
      <c r="ZG186" s="44"/>
      <c r="ZH186" s="44"/>
      <c r="ZI186" s="44"/>
      <c r="ZJ186" s="44"/>
      <c r="ZK186" s="44"/>
      <c r="ZL186" s="44"/>
      <c r="ZM186" s="44"/>
      <c r="ZN186" s="44"/>
      <c r="ZO186" s="44"/>
      <c r="ZP186" s="44"/>
      <c r="ZQ186" s="44"/>
      <c r="ZR186" s="44"/>
      <c r="ZS186" s="44"/>
      <c r="ZT186" s="44"/>
      <c r="ZU186" s="44"/>
      <c r="ZV186" s="44"/>
      <c r="ZW186" s="44"/>
      <c r="ZX186" s="44"/>
      <c r="ZY186" s="44"/>
      <c r="ZZ186" s="44"/>
      <c r="AAA186" s="44"/>
      <c r="AAB186" s="44"/>
      <c r="AAC186" s="44"/>
      <c r="AAD186" s="44"/>
      <c r="AAE186" s="44"/>
      <c r="AAF186" s="44"/>
      <c r="AAG186" s="44"/>
      <c r="AAH186" s="44"/>
      <c r="AAI186" s="44"/>
      <c r="AAJ186" s="44"/>
      <c r="AAK186" s="44"/>
      <c r="AAL186" s="44"/>
      <c r="AAM186" s="44"/>
      <c r="AAN186" s="44"/>
      <c r="AAO186" s="44"/>
      <c r="AAP186" s="44"/>
      <c r="AAQ186" s="44"/>
      <c r="AAR186" s="44"/>
      <c r="AAS186" s="44"/>
      <c r="AAT186" s="44"/>
      <c r="AAU186" s="44"/>
      <c r="AAV186" s="44"/>
      <c r="AAW186" s="44"/>
      <c r="AAX186" s="44"/>
      <c r="AAY186" s="44"/>
      <c r="AAZ186" s="44"/>
      <c r="ABA186" s="44"/>
      <c r="ABB186" s="44"/>
      <c r="ABC186" s="42"/>
    </row>
    <row r="187" spans="1:731" s="6" customFormat="1" x14ac:dyDescent="0.2">
      <c r="A187" s="195" t="s">
        <v>148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  <c r="HG187" s="44"/>
      <c r="HH187" s="44"/>
      <c r="HI187" s="44"/>
      <c r="HJ187" s="44"/>
      <c r="HK187" s="44"/>
      <c r="HL187" s="44"/>
      <c r="HM187" s="44"/>
      <c r="HN187" s="44"/>
      <c r="HO187" s="44"/>
      <c r="HP187" s="44"/>
      <c r="HQ187" s="44"/>
      <c r="HR187" s="44"/>
      <c r="HS187" s="44"/>
      <c r="HT187" s="44"/>
      <c r="HU187" s="44"/>
      <c r="HV187" s="44"/>
      <c r="HW187" s="44"/>
      <c r="HX187" s="44"/>
      <c r="HY187" s="44"/>
      <c r="HZ187" s="44"/>
      <c r="IA187" s="44"/>
      <c r="IB187" s="44"/>
      <c r="IC187" s="44"/>
      <c r="ID187" s="44"/>
      <c r="IE187" s="44"/>
      <c r="IF187" s="44"/>
      <c r="IG187" s="44"/>
      <c r="IH187" s="44"/>
      <c r="II187" s="44"/>
      <c r="IJ187" s="44"/>
      <c r="IK187" s="44"/>
      <c r="IL187" s="44"/>
      <c r="IM187" s="44"/>
      <c r="IN187" s="44"/>
      <c r="IO187" s="44"/>
      <c r="IP187" s="44"/>
      <c r="IQ187" s="44"/>
      <c r="IR187" s="44"/>
      <c r="IS187" s="44"/>
      <c r="IT187" s="44"/>
      <c r="IU187" s="44"/>
      <c r="IV187" s="44"/>
      <c r="IW187" s="44"/>
      <c r="IX187" s="44"/>
      <c r="IY187" s="44"/>
      <c r="IZ187" s="44"/>
      <c r="JA187" s="44"/>
      <c r="JB187" s="44"/>
      <c r="JC187" s="44"/>
      <c r="JD187" s="44"/>
      <c r="JE187" s="44"/>
      <c r="JF187" s="44"/>
      <c r="JG187" s="44"/>
      <c r="JH187" s="44"/>
      <c r="JI187" s="44"/>
      <c r="JJ187" s="44"/>
      <c r="JK187" s="44"/>
      <c r="JL187" s="44"/>
      <c r="JM187" s="44"/>
      <c r="JN187" s="44"/>
      <c r="JO187" s="44"/>
      <c r="JP187" s="44"/>
      <c r="JQ187" s="44"/>
      <c r="JR187" s="44"/>
      <c r="JS187" s="44"/>
      <c r="JT187" s="44"/>
      <c r="JU187" s="44"/>
      <c r="JV187" s="44"/>
      <c r="JW187" s="44"/>
      <c r="JX187" s="44"/>
      <c r="JY187" s="44"/>
      <c r="JZ187" s="44"/>
      <c r="KA187" s="44"/>
      <c r="KB187" s="44"/>
      <c r="KC187" s="44"/>
      <c r="KD187" s="44"/>
      <c r="KE187" s="44"/>
      <c r="KF187" s="44"/>
      <c r="KG187" s="44"/>
      <c r="KH187" s="44"/>
      <c r="KI187" s="44"/>
      <c r="KJ187" s="44"/>
      <c r="KK187" s="44"/>
      <c r="KL187" s="44"/>
      <c r="KM187" s="44"/>
      <c r="KN187" s="44"/>
      <c r="KO187" s="44"/>
      <c r="KP187" s="44"/>
      <c r="KQ187" s="44"/>
      <c r="KR187" s="44"/>
      <c r="KS187" s="44"/>
      <c r="KT187" s="44"/>
      <c r="KU187" s="44"/>
      <c r="KV187" s="44"/>
      <c r="KW187" s="44"/>
      <c r="KX187" s="44"/>
      <c r="KY187" s="44"/>
      <c r="KZ187" s="44"/>
      <c r="LA187" s="44"/>
      <c r="LB187" s="44"/>
      <c r="LC187" s="44"/>
      <c r="LD187" s="44"/>
      <c r="LE187" s="44"/>
      <c r="LF187" s="44"/>
      <c r="LG187" s="44"/>
      <c r="LH187" s="44"/>
      <c r="LI187" s="44"/>
      <c r="LJ187" s="44"/>
      <c r="LK187" s="44"/>
      <c r="LL187" s="44"/>
      <c r="LM187" s="44"/>
      <c r="LN187" s="44"/>
      <c r="LO187" s="44"/>
      <c r="LP187" s="44"/>
      <c r="LQ187" s="44"/>
      <c r="LR187" s="44"/>
      <c r="LS187" s="44"/>
      <c r="LT187" s="44"/>
      <c r="LU187" s="44"/>
      <c r="LV187" s="44"/>
      <c r="LW187" s="44"/>
      <c r="LX187" s="44"/>
      <c r="LY187" s="44"/>
      <c r="LZ187" s="44"/>
      <c r="MA187" s="44"/>
      <c r="MB187" s="44"/>
      <c r="MC187" s="44"/>
      <c r="MD187" s="44"/>
      <c r="ME187" s="44"/>
      <c r="MF187" s="44"/>
      <c r="MG187" s="44"/>
      <c r="MH187" s="44"/>
      <c r="MI187" s="44"/>
      <c r="MJ187" s="44"/>
      <c r="MK187" s="44"/>
      <c r="ML187" s="44"/>
      <c r="MM187" s="44"/>
      <c r="MN187" s="44"/>
      <c r="MO187" s="44"/>
      <c r="MP187" s="44"/>
      <c r="MQ187" s="44"/>
      <c r="MR187" s="44"/>
      <c r="MS187" s="44"/>
      <c r="MT187" s="44"/>
      <c r="MU187" s="44"/>
      <c r="MV187" s="44"/>
      <c r="MW187" s="44"/>
      <c r="MX187" s="44"/>
      <c r="MY187" s="44"/>
      <c r="MZ187" s="44"/>
      <c r="NA187" s="44"/>
      <c r="NB187" s="44"/>
      <c r="NC187" s="44"/>
      <c r="ND187" s="44"/>
      <c r="NE187" s="44"/>
      <c r="NF187" s="44"/>
      <c r="NG187" s="44"/>
      <c r="NH187" s="44"/>
      <c r="NI187" s="44"/>
      <c r="NJ187" s="44"/>
      <c r="NK187" s="44"/>
      <c r="NL187" s="44"/>
      <c r="NM187" s="44"/>
      <c r="NN187" s="44"/>
      <c r="NO187" s="44"/>
      <c r="NP187" s="44"/>
      <c r="NQ187" s="44"/>
      <c r="NR187" s="44"/>
      <c r="NS187" s="44"/>
      <c r="NT187" s="44"/>
      <c r="NU187" s="44"/>
      <c r="NV187" s="44"/>
      <c r="NW187" s="44"/>
      <c r="NX187" s="44"/>
      <c r="NY187" s="44"/>
      <c r="NZ187" s="44"/>
      <c r="OA187" s="44"/>
      <c r="OB187" s="44"/>
      <c r="OC187" s="44"/>
      <c r="OD187" s="44"/>
      <c r="OE187" s="44"/>
      <c r="OF187" s="44"/>
      <c r="OG187" s="44"/>
      <c r="OH187" s="44"/>
      <c r="OI187" s="44"/>
      <c r="OJ187" s="44"/>
      <c r="OK187" s="44"/>
      <c r="OL187" s="44"/>
      <c r="OM187" s="44"/>
      <c r="ON187" s="44"/>
      <c r="OO187" s="44"/>
      <c r="OP187" s="44"/>
      <c r="OQ187" s="44"/>
      <c r="OR187" s="44"/>
      <c r="OS187" s="44"/>
      <c r="OT187" s="44"/>
      <c r="OU187" s="44"/>
      <c r="OV187" s="44"/>
      <c r="OW187" s="44"/>
      <c r="OX187" s="44"/>
      <c r="OY187" s="44"/>
      <c r="OZ187" s="44"/>
      <c r="PA187" s="44"/>
      <c r="PB187" s="44"/>
      <c r="PC187" s="44"/>
      <c r="PD187" s="44"/>
      <c r="PE187" s="44"/>
      <c r="PF187" s="44"/>
      <c r="PG187" s="44"/>
      <c r="PH187" s="44"/>
      <c r="PI187" s="44"/>
      <c r="PJ187" s="44"/>
      <c r="PK187" s="44"/>
      <c r="PL187" s="44"/>
      <c r="PM187" s="44"/>
      <c r="PN187" s="44"/>
      <c r="PO187" s="44"/>
      <c r="PP187" s="44"/>
      <c r="PQ187" s="44"/>
      <c r="PR187" s="44"/>
      <c r="PS187" s="44"/>
      <c r="PT187" s="44"/>
      <c r="PU187" s="44"/>
      <c r="PV187" s="44"/>
      <c r="PW187" s="44"/>
      <c r="PX187" s="44"/>
      <c r="PY187" s="44"/>
      <c r="PZ187" s="44"/>
      <c r="QA187" s="44"/>
      <c r="QB187" s="44"/>
      <c r="QC187" s="44"/>
      <c r="QD187" s="44"/>
      <c r="QE187" s="44"/>
      <c r="QF187" s="44"/>
      <c r="QG187" s="44"/>
      <c r="QH187" s="44"/>
      <c r="QI187" s="44"/>
      <c r="QJ187" s="44"/>
      <c r="QK187" s="44"/>
      <c r="QL187" s="44"/>
      <c r="QM187" s="44"/>
      <c r="QN187" s="44"/>
      <c r="QO187" s="44"/>
      <c r="QP187" s="44"/>
      <c r="QQ187" s="44"/>
      <c r="QR187" s="44"/>
      <c r="QS187" s="44"/>
      <c r="QT187" s="44"/>
      <c r="QU187" s="44"/>
      <c r="QV187" s="44"/>
      <c r="QW187" s="44"/>
      <c r="QX187" s="44"/>
      <c r="QY187" s="44"/>
      <c r="QZ187" s="44"/>
      <c r="RA187" s="44"/>
      <c r="RB187" s="44"/>
      <c r="RC187" s="44"/>
      <c r="RD187" s="44"/>
      <c r="RE187" s="44"/>
      <c r="RF187" s="44"/>
      <c r="RG187" s="44"/>
      <c r="RH187" s="44"/>
      <c r="RI187" s="44"/>
      <c r="RJ187" s="44"/>
      <c r="RK187" s="44"/>
      <c r="RL187" s="44"/>
      <c r="RM187" s="44"/>
      <c r="RN187" s="44"/>
      <c r="RO187" s="44"/>
      <c r="RP187" s="44"/>
      <c r="RQ187" s="44"/>
      <c r="RR187" s="44"/>
      <c r="RS187" s="44"/>
      <c r="RT187" s="44"/>
      <c r="RU187" s="44"/>
      <c r="RV187" s="44"/>
      <c r="RW187" s="44"/>
      <c r="RX187" s="44"/>
      <c r="RY187" s="44"/>
      <c r="RZ187" s="44"/>
      <c r="SA187" s="44"/>
      <c r="SB187" s="44"/>
      <c r="SC187" s="44"/>
      <c r="SD187" s="44"/>
      <c r="SE187" s="44"/>
      <c r="SF187" s="44"/>
      <c r="SG187" s="44"/>
      <c r="SH187" s="44"/>
      <c r="SI187" s="44"/>
      <c r="SJ187" s="44"/>
      <c r="SK187" s="44"/>
      <c r="SL187" s="44"/>
      <c r="SM187" s="44"/>
      <c r="SN187" s="44"/>
      <c r="SO187" s="44"/>
      <c r="SP187" s="44"/>
      <c r="SQ187" s="44"/>
      <c r="SR187" s="44"/>
      <c r="SS187" s="44"/>
      <c r="ST187" s="44"/>
      <c r="SU187" s="44"/>
      <c r="SV187" s="44"/>
      <c r="SW187" s="44"/>
      <c r="SX187" s="44"/>
      <c r="SY187" s="44"/>
      <c r="SZ187" s="44"/>
      <c r="TA187" s="44"/>
      <c r="TB187" s="44"/>
      <c r="TC187" s="44"/>
      <c r="TD187" s="44"/>
      <c r="TE187" s="44"/>
      <c r="TF187" s="44"/>
      <c r="TG187" s="44"/>
      <c r="TH187" s="44"/>
      <c r="TI187" s="44"/>
      <c r="TJ187" s="44"/>
      <c r="TK187" s="44"/>
      <c r="TL187" s="44"/>
      <c r="TM187" s="44"/>
      <c r="TN187" s="44"/>
      <c r="TO187" s="44"/>
      <c r="TP187" s="44"/>
      <c r="TQ187" s="44"/>
      <c r="TR187" s="44"/>
      <c r="TS187" s="44"/>
      <c r="TT187" s="44"/>
      <c r="TU187" s="44"/>
      <c r="TV187" s="44"/>
      <c r="TW187" s="44"/>
      <c r="TX187" s="44"/>
      <c r="TY187" s="44"/>
      <c r="TZ187" s="44"/>
      <c r="UA187" s="44"/>
      <c r="UB187" s="44"/>
      <c r="UC187" s="44"/>
      <c r="UD187" s="44"/>
      <c r="UE187" s="44"/>
      <c r="UF187" s="44"/>
      <c r="UG187" s="44"/>
      <c r="UH187" s="44"/>
      <c r="UI187" s="44"/>
      <c r="UJ187" s="44"/>
      <c r="UK187" s="44"/>
      <c r="UL187" s="44"/>
      <c r="UM187" s="44"/>
      <c r="UN187" s="44"/>
      <c r="UO187" s="44"/>
      <c r="UP187" s="44"/>
      <c r="UQ187" s="44"/>
      <c r="UR187" s="44"/>
      <c r="US187" s="44"/>
      <c r="UT187" s="44"/>
      <c r="UU187" s="44"/>
      <c r="UV187" s="44"/>
      <c r="UW187" s="44"/>
      <c r="UX187" s="44"/>
      <c r="UY187" s="44"/>
      <c r="UZ187" s="44"/>
      <c r="VA187" s="44"/>
      <c r="VB187" s="44"/>
      <c r="VC187" s="44"/>
      <c r="VD187" s="44"/>
      <c r="VE187" s="44"/>
      <c r="VF187" s="44"/>
      <c r="VG187" s="44"/>
      <c r="VH187" s="44"/>
      <c r="VI187" s="44"/>
      <c r="VJ187" s="44"/>
      <c r="VK187" s="44"/>
      <c r="VL187" s="44"/>
      <c r="VM187" s="44"/>
      <c r="VN187" s="44"/>
      <c r="VO187" s="44"/>
      <c r="VP187" s="44"/>
      <c r="VQ187" s="44"/>
      <c r="VR187" s="44"/>
      <c r="VS187" s="44"/>
      <c r="VT187" s="44"/>
      <c r="VU187" s="44"/>
      <c r="VV187" s="44"/>
      <c r="VW187" s="44"/>
      <c r="VX187" s="44"/>
      <c r="VY187" s="44"/>
      <c r="VZ187" s="44"/>
      <c r="WA187" s="44"/>
      <c r="WB187" s="44"/>
      <c r="WC187" s="44"/>
      <c r="WD187" s="44"/>
      <c r="WE187" s="44"/>
      <c r="WF187" s="44"/>
      <c r="WG187" s="44"/>
      <c r="WH187" s="44"/>
      <c r="WI187" s="44"/>
      <c r="WJ187" s="44"/>
      <c r="WK187" s="44"/>
      <c r="WL187" s="44"/>
      <c r="WM187" s="44"/>
      <c r="WN187" s="44"/>
      <c r="WO187" s="44"/>
      <c r="WP187" s="44"/>
      <c r="WQ187" s="44"/>
      <c r="WR187" s="44"/>
      <c r="WS187" s="44"/>
      <c r="WT187" s="44"/>
      <c r="WU187" s="44"/>
      <c r="WV187" s="44"/>
      <c r="WW187" s="44"/>
      <c r="WX187" s="44"/>
      <c r="WY187" s="44"/>
      <c r="WZ187" s="44"/>
      <c r="XA187" s="44"/>
      <c r="XB187" s="44"/>
      <c r="XC187" s="44"/>
      <c r="XD187" s="44"/>
      <c r="XE187" s="44"/>
      <c r="XF187" s="44"/>
      <c r="XG187" s="44"/>
      <c r="XH187" s="44"/>
      <c r="XI187" s="44"/>
      <c r="XJ187" s="44"/>
      <c r="XK187" s="44"/>
      <c r="XL187" s="44"/>
      <c r="XM187" s="44"/>
      <c r="XN187" s="44"/>
      <c r="XO187" s="44"/>
      <c r="XP187" s="44"/>
      <c r="XQ187" s="44"/>
      <c r="XR187" s="44"/>
      <c r="XS187" s="44"/>
      <c r="XT187" s="44"/>
      <c r="XU187" s="44"/>
      <c r="XV187" s="44"/>
      <c r="XW187" s="44"/>
      <c r="XX187" s="44"/>
      <c r="XY187" s="44"/>
      <c r="XZ187" s="44"/>
      <c r="YA187" s="44"/>
      <c r="YB187" s="44"/>
      <c r="YC187" s="44"/>
      <c r="YD187" s="44"/>
      <c r="YE187" s="44"/>
      <c r="YF187" s="44"/>
      <c r="YG187" s="44"/>
      <c r="YH187" s="44"/>
      <c r="YI187" s="44"/>
      <c r="YJ187" s="44"/>
      <c r="YK187" s="44"/>
      <c r="YL187" s="44"/>
      <c r="YM187" s="44"/>
      <c r="YN187" s="44"/>
      <c r="YO187" s="44"/>
      <c r="YP187" s="44"/>
      <c r="YQ187" s="44"/>
      <c r="YR187" s="44"/>
      <c r="YS187" s="44"/>
      <c r="YT187" s="44"/>
      <c r="YU187" s="44"/>
      <c r="YV187" s="44"/>
      <c r="YW187" s="44"/>
      <c r="YX187" s="44"/>
      <c r="YY187" s="44"/>
      <c r="YZ187" s="44"/>
      <c r="ZA187" s="44"/>
      <c r="ZB187" s="44"/>
      <c r="ZC187" s="44"/>
      <c r="ZD187" s="44"/>
      <c r="ZE187" s="44"/>
      <c r="ZF187" s="44"/>
      <c r="ZG187" s="44"/>
      <c r="ZH187" s="44"/>
      <c r="ZI187" s="44"/>
      <c r="ZJ187" s="44"/>
      <c r="ZK187" s="44"/>
      <c r="ZL187" s="44"/>
      <c r="ZM187" s="44"/>
      <c r="ZN187" s="44"/>
      <c r="ZO187" s="44"/>
      <c r="ZP187" s="44"/>
      <c r="ZQ187" s="44"/>
      <c r="ZR187" s="44"/>
      <c r="ZS187" s="44"/>
      <c r="ZT187" s="44"/>
      <c r="ZU187" s="44"/>
      <c r="ZV187" s="44"/>
      <c r="ZW187" s="44"/>
      <c r="ZX187" s="44"/>
      <c r="ZY187" s="44"/>
      <c r="ZZ187" s="44"/>
      <c r="AAA187" s="44"/>
      <c r="AAB187" s="44"/>
      <c r="AAC187" s="44"/>
      <c r="AAD187" s="44"/>
      <c r="AAE187" s="44"/>
      <c r="AAF187" s="44"/>
      <c r="AAG187" s="44"/>
      <c r="AAH187" s="44"/>
      <c r="AAI187" s="44"/>
      <c r="AAJ187" s="44"/>
      <c r="AAK187" s="44"/>
      <c r="AAL187" s="44"/>
      <c r="AAM187" s="44"/>
      <c r="AAN187" s="44"/>
      <c r="AAO187" s="44"/>
      <c r="AAP187" s="44"/>
      <c r="AAQ187" s="44"/>
      <c r="AAR187" s="44"/>
      <c r="AAS187" s="44"/>
      <c r="AAT187" s="44"/>
      <c r="AAU187" s="44"/>
      <c r="AAV187" s="44"/>
      <c r="AAW187" s="44"/>
      <c r="AAX187" s="44"/>
      <c r="AAY187" s="44"/>
      <c r="AAZ187" s="44"/>
      <c r="ABA187" s="44"/>
      <c r="ABB187" s="44"/>
      <c r="ABC187" s="42"/>
    </row>
    <row r="188" spans="1:731" s="6" customFormat="1" x14ac:dyDescent="0.2">
      <c r="A188" s="195" t="s">
        <v>149</v>
      </c>
      <c r="B188" s="195"/>
      <c r="C188" s="195"/>
      <c r="D188" s="195"/>
      <c r="E188" s="195"/>
      <c r="F188" s="195"/>
      <c r="G188" s="195"/>
      <c r="H188" s="195"/>
      <c r="I188" s="195"/>
      <c r="J188" s="195"/>
      <c r="K188" s="195"/>
      <c r="L188" s="195"/>
      <c r="M188" s="195"/>
      <c r="N188" s="195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  <c r="HG188" s="44"/>
      <c r="HH188" s="44"/>
      <c r="HI188" s="44"/>
      <c r="HJ188" s="44"/>
      <c r="HK188" s="44"/>
      <c r="HL188" s="44"/>
      <c r="HM188" s="44"/>
      <c r="HN188" s="44"/>
      <c r="HO188" s="44"/>
      <c r="HP188" s="44"/>
      <c r="HQ188" s="44"/>
      <c r="HR188" s="44"/>
      <c r="HS188" s="44"/>
      <c r="HT188" s="44"/>
      <c r="HU188" s="44"/>
      <c r="HV188" s="44"/>
      <c r="HW188" s="44"/>
      <c r="HX188" s="44"/>
      <c r="HY188" s="44"/>
      <c r="HZ188" s="44"/>
      <c r="IA188" s="44"/>
      <c r="IB188" s="44"/>
      <c r="IC188" s="44"/>
      <c r="ID188" s="44"/>
      <c r="IE188" s="44"/>
      <c r="IF188" s="44"/>
      <c r="IG188" s="44"/>
      <c r="IH188" s="44"/>
      <c r="II188" s="44"/>
      <c r="IJ188" s="44"/>
      <c r="IK188" s="44"/>
      <c r="IL188" s="44"/>
      <c r="IM188" s="44"/>
      <c r="IN188" s="44"/>
      <c r="IO188" s="44"/>
      <c r="IP188" s="44"/>
      <c r="IQ188" s="44"/>
      <c r="IR188" s="44"/>
      <c r="IS188" s="44"/>
      <c r="IT188" s="44"/>
      <c r="IU188" s="44"/>
      <c r="IV188" s="44"/>
      <c r="IW188" s="44"/>
      <c r="IX188" s="44"/>
      <c r="IY188" s="44"/>
      <c r="IZ188" s="44"/>
      <c r="JA188" s="44"/>
      <c r="JB188" s="44"/>
      <c r="JC188" s="44"/>
      <c r="JD188" s="44"/>
      <c r="JE188" s="44"/>
      <c r="JF188" s="44"/>
      <c r="JG188" s="44"/>
      <c r="JH188" s="44"/>
      <c r="JI188" s="44"/>
      <c r="JJ188" s="44"/>
      <c r="JK188" s="44"/>
      <c r="JL188" s="44"/>
      <c r="JM188" s="44"/>
      <c r="JN188" s="44"/>
      <c r="JO188" s="44"/>
      <c r="JP188" s="44"/>
      <c r="JQ188" s="44"/>
      <c r="JR188" s="44"/>
      <c r="JS188" s="44"/>
      <c r="JT188" s="44"/>
      <c r="JU188" s="44"/>
      <c r="JV188" s="44"/>
      <c r="JW188" s="44"/>
      <c r="JX188" s="44"/>
      <c r="JY188" s="44"/>
      <c r="JZ188" s="44"/>
      <c r="KA188" s="44"/>
      <c r="KB188" s="44"/>
      <c r="KC188" s="44"/>
      <c r="KD188" s="44"/>
      <c r="KE188" s="44"/>
      <c r="KF188" s="44"/>
      <c r="KG188" s="44"/>
      <c r="KH188" s="44"/>
      <c r="KI188" s="44"/>
      <c r="KJ188" s="44"/>
      <c r="KK188" s="44"/>
      <c r="KL188" s="44"/>
      <c r="KM188" s="44"/>
      <c r="KN188" s="44"/>
      <c r="KO188" s="44"/>
      <c r="KP188" s="44"/>
      <c r="KQ188" s="44"/>
      <c r="KR188" s="44"/>
      <c r="KS188" s="44"/>
      <c r="KT188" s="44"/>
      <c r="KU188" s="44"/>
      <c r="KV188" s="44"/>
      <c r="KW188" s="44"/>
      <c r="KX188" s="44"/>
      <c r="KY188" s="44"/>
      <c r="KZ188" s="44"/>
      <c r="LA188" s="44"/>
      <c r="LB188" s="44"/>
      <c r="LC188" s="44"/>
      <c r="LD188" s="44"/>
      <c r="LE188" s="44"/>
      <c r="LF188" s="44"/>
      <c r="LG188" s="44"/>
      <c r="LH188" s="44"/>
      <c r="LI188" s="44"/>
      <c r="LJ188" s="44"/>
      <c r="LK188" s="44"/>
      <c r="LL188" s="44"/>
      <c r="LM188" s="44"/>
      <c r="LN188" s="44"/>
      <c r="LO188" s="44"/>
      <c r="LP188" s="44"/>
      <c r="LQ188" s="44"/>
      <c r="LR188" s="44"/>
      <c r="LS188" s="44"/>
      <c r="LT188" s="44"/>
      <c r="LU188" s="44"/>
      <c r="LV188" s="44"/>
      <c r="LW188" s="44"/>
      <c r="LX188" s="44"/>
      <c r="LY188" s="44"/>
      <c r="LZ188" s="44"/>
      <c r="MA188" s="44"/>
      <c r="MB188" s="44"/>
      <c r="MC188" s="44"/>
      <c r="MD188" s="44"/>
      <c r="ME188" s="44"/>
      <c r="MF188" s="44"/>
      <c r="MG188" s="44"/>
      <c r="MH188" s="44"/>
      <c r="MI188" s="44"/>
      <c r="MJ188" s="44"/>
      <c r="MK188" s="44"/>
      <c r="ML188" s="44"/>
      <c r="MM188" s="44"/>
      <c r="MN188" s="44"/>
      <c r="MO188" s="44"/>
      <c r="MP188" s="44"/>
      <c r="MQ188" s="44"/>
      <c r="MR188" s="44"/>
      <c r="MS188" s="44"/>
      <c r="MT188" s="44"/>
      <c r="MU188" s="44"/>
      <c r="MV188" s="44"/>
      <c r="MW188" s="44"/>
      <c r="MX188" s="44"/>
      <c r="MY188" s="44"/>
      <c r="MZ188" s="44"/>
      <c r="NA188" s="44"/>
      <c r="NB188" s="44"/>
      <c r="NC188" s="44"/>
      <c r="ND188" s="44"/>
      <c r="NE188" s="44"/>
      <c r="NF188" s="44"/>
      <c r="NG188" s="44"/>
      <c r="NH188" s="44"/>
      <c r="NI188" s="44"/>
      <c r="NJ188" s="44"/>
      <c r="NK188" s="44"/>
      <c r="NL188" s="44"/>
      <c r="NM188" s="44"/>
      <c r="NN188" s="44"/>
      <c r="NO188" s="44"/>
      <c r="NP188" s="44"/>
      <c r="NQ188" s="44"/>
      <c r="NR188" s="44"/>
      <c r="NS188" s="44"/>
      <c r="NT188" s="44"/>
      <c r="NU188" s="44"/>
      <c r="NV188" s="44"/>
      <c r="NW188" s="44"/>
      <c r="NX188" s="44"/>
      <c r="NY188" s="44"/>
      <c r="NZ188" s="44"/>
      <c r="OA188" s="44"/>
      <c r="OB188" s="44"/>
      <c r="OC188" s="44"/>
      <c r="OD188" s="44"/>
      <c r="OE188" s="44"/>
      <c r="OF188" s="44"/>
      <c r="OG188" s="44"/>
      <c r="OH188" s="44"/>
      <c r="OI188" s="44"/>
      <c r="OJ188" s="44"/>
      <c r="OK188" s="44"/>
      <c r="OL188" s="44"/>
      <c r="OM188" s="44"/>
      <c r="ON188" s="44"/>
      <c r="OO188" s="44"/>
      <c r="OP188" s="44"/>
      <c r="OQ188" s="44"/>
      <c r="OR188" s="44"/>
      <c r="OS188" s="44"/>
      <c r="OT188" s="44"/>
      <c r="OU188" s="44"/>
      <c r="OV188" s="44"/>
      <c r="OW188" s="44"/>
      <c r="OX188" s="44"/>
      <c r="OY188" s="44"/>
      <c r="OZ188" s="44"/>
      <c r="PA188" s="44"/>
      <c r="PB188" s="44"/>
      <c r="PC188" s="44"/>
      <c r="PD188" s="44"/>
      <c r="PE188" s="44"/>
      <c r="PF188" s="44"/>
      <c r="PG188" s="44"/>
      <c r="PH188" s="44"/>
      <c r="PI188" s="44"/>
      <c r="PJ188" s="44"/>
      <c r="PK188" s="44"/>
      <c r="PL188" s="44"/>
      <c r="PM188" s="44"/>
      <c r="PN188" s="44"/>
      <c r="PO188" s="44"/>
      <c r="PP188" s="44"/>
      <c r="PQ188" s="44"/>
      <c r="PR188" s="44"/>
      <c r="PS188" s="44"/>
      <c r="PT188" s="44"/>
      <c r="PU188" s="44"/>
      <c r="PV188" s="44"/>
      <c r="PW188" s="44"/>
      <c r="PX188" s="44"/>
      <c r="PY188" s="44"/>
      <c r="PZ188" s="44"/>
      <c r="QA188" s="44"/>
      <c r="QB188" s="44"/>
      <c r="QC188" s="44"/>
      <c r="QD188" s="44"/>
      <c r="QE188" s="44"/>
      <c r="QF188" s="44"/>
      <c r="QG188" s="44"/>
      <c r="QH188" s="44"/>
      <c r="QI188" s="44"/>
      <c r="QJ188" s="44"/>
      <c r="QK188" s="44"/>
      <c r="QL188" s="44"/>
      <c r="QM188" s="44"/>
      <c r="QN188" s="44"/>
      <c r="QO188" s="44"/>
      <c r="QP188" s="44"/>
      <c r="QQ188" s="44"/>
      <c r="QR188" s="44"/>
      <c r="QS188" s="44"/>
      <c r="QT188" s="44"/>
      <c r="QU188" s="44"/>
      <c r="QV188" s="44"/>
      <c r="QW188" s="44"/>
      <c r="QX188" s="44"/>
      <c r="QY188" s="44"/>
      <c r="QZ188" s="44"/>
      <c r="RA188" s="44"/>
      <c r="RB188" s="44"/>
      <c r="RC188" s="44"/>
      <c r="RD188" s="44"/>
      <c r="RE188" s="44"/>
      <c r="RF188" s="44"/>
      <c r="RG188" s="44"/>
      <c r="RH188" s="44"/>
      <c r="RI188" s="44"/>
      <c r="RJ188" s="44"/>
      <c r="RK188" s="44"/>
      <c r="RL188" s="44"/>
      <c r="RM188" s="44"/>
      <c r="RN188" s="44"/>
      <c r="RO188" s="44"/>
      <c r="RP188" s="44"/>
      <c r="RQ188" s="44"/>
      <c r="RR188" s="44"/>
      <c r="RS188" s="44"/>
      <c r="RT188" s="44"/>
      <c r="RU188" s="44"/>
      <c r="RV188" s="44"/>
      <c r="RW188" s="44"/>
      <c r="RX188" s="44"/>
      <c r="RY188" s="44"/>
      <c r="RZ188" s="44"/>
      <c r="SA188" s="44"/>
      <c r="SB188" s="44"/>
      <c r="SC188" s="44"/>
      <c r="SD188" s="44"/>
      <c r="SE188" s="44"/>
      <c r="SF188" s="44"/>
      <c r="SG188" s="44"/>
      <c r="SH188" s="44"/>
      <c r="SI188" s="44"/>
      <c r="SJ188" s="44"/>
      <c r="SK188" s="44"/>
      <c r="SL188" s="44"/>
      <c r="SM188" s="44"/>
      <c r="SN188" s="44"/>
      <c r="SO188" s="44"/>
      <c r="SP188" s="44"/>
      <c r="SQ188" s="44"/>
      <c r="SR188" s="44"/>
      <c r="SS188" s="44"/>
      <c r="ST188" s="44"/>
      <c r="SU188" s="44"/>
      <c r="SV188" s="44"/>
      <c r="SW188" s="44"/>
      <c r="SX188" s="44"/>
      <c r="SY188" s="44"/>
      <c r="SZ188" s="44"/>
      <c r="TA188" s="44"/>
      <c r="TB188" s="44"/>
      <c r="TC188" s="44"/>
      <c r="TD188" s="44"/>
      <c r="TE188" s="44"/>
      <c r="TF188" s="44"/>
      <c r="TG188" s="44"/>
      <c r="TH188" s="44"/>
      <c r="TI188" s="44"/>
      <c r="TJ188" s="44"/>
      <c r="TK188" s="44"/>
      <c r="TL188" s="44"/>
      <c r="TM188" s="44"/>
      <c r="TN188" s="44"/>
      <c r="TO188" s="44"/>
      <c r="TP188" s="44"/>
      <c r="TQ188" s="44"/>
      <c r="TR188" s="44"/>
      <c r="TS188" s="44"/>
      <c r="TT188" s="44"/>
      <c r="TU188" s="44"/>
      <c r="TV188" s="44"/>
      <c r="TW188" s="44"/>
      <c r="TX188" s="44"/>
      <c r="TY188" s="44"/>
      <c r="TZ188" s="44"/>
      <c r="UA188" s="44"/>
      <c r="UB188" s="44"/>
      <c r="UC188" s="44"/>
      <c r="UD188" s="44"/>
      <c r="UE188" s="44"/>
      <c r="UF188" s="44"/>
      <c r="UG188" s="44"/>
      <c r="UH188" s="44"/>
      <c r="UI188" s="44"/>
      <c r="UJ188" s="44"/>
      <c r="UK188" s="44"/>
      <c r="UL188" s="44"/>
      <c r="UM188" s="44"/>
      <c r="UN188" s="44"/>
      <c r="UO188" s="44"/>
      <c r="UP188" s="44"/>
      <c r="UQ188" s="44"/>
      <c r="UR188" s="44"/>
      <c r="US188" s="44"/>
      <c r="UT188" s="44"/>
      <c r="UU188" s="44"/>
      <c r="UV188" s="44"/>
      <c r="UW188" s="44"/>
      <c r="UX188" s="44"/>
      <c r="UY188" s="44"/>
      <c r="UZ188" s="44"/>
      <c r="VA188" s="44"/>
      <c r="VB188" s="44"/>
      <c r="VC188" s="44"/>
      <c r="VD188" s="44"/>
      <c r="VE188" s="44"/>
      <c r="VF188" s="44"/>
      <c r="VG188" s="44"/>
      <c r="VH188" s="44"/>
      <c r="VI188" s="44"/>
      <c r="VJ188" s="44"/>
      <c r="VK188" s="44"/>
      <c r="VL188" s="44"/>
      <c r="VM188" s="44"/>
      <c r="VN188" s="44"/>
      <c r="VO188" s="44"/>
      <c r="VP188" s="44"/>
      <c r="VQ188" s="44"/>
      <c r="VR188" s="44"/>
      <c r="VS188" s="44"/>
      <c r="VT188" s="44"/>
      <c r="VU188" s="44"/>
      <c r="VV188" s="44"/>
      <c r="VW188" s="44"/>
      <c r="VX188" s="44"/>
      <c r="VY188" s="44"/>
      <c r="VZ188" s="44"/>
      <c r="WA188" s="44"/>
      <c r="WB188" s="44"/>
      <c r="WC188" s="44"/>
      <c r="WD188" s="44"/>
      <c r="WE188" s="44"/>
      <c r="WF188" s="44"/>
      <c r="WG188" s="44"/>
      <c r="WH188" s="44"/>
      <c r="WI188" s="44"/>
      <c r="WJ188" s="44"/>
      <c r="WK188" s="44"/>
      <c r="WL188" s="44"/>
      <c r="WM188" s="44"/>
      <c r="WN188" s="44"/>
      <c r="WO188" s="44"/>
      <c r="WP188" s="44"/>
      <c r="WQ188" s="44"/>
      <c r="WR188" s="44"/>
      <c r="WS188" s="44"/>
      <c r="WT188" s="44"/>
      <c r="WU188" s="44"/>
      <c r="WV188" s="44"/>
      <c r="WW188" s="44"/>
      <c r="WX188" s="44"/>
      <c r="WY188" s="44"/>
      <c r="WZ188" s="44"/>
      <c r="XA188" s="44"/>
      <c r="XB188" s="44"/>
      <c r="XC188" s="44"/>
      <c r="XD188" s="44"/>
      <c r="XE188" s="44"/>
      <c r="XF188" s="44"/>
      <c r="XG188" s="44"/>
      <c r="XH188" s="44"/>
      <c r="XI188" s="44"/>
      <c r="XJ188" s="44"/>
      <c r="XK188" s="44"/>
      <c r="XL188" s="44"/>
      <c r="XM188" s="44"/>
      <c r="XN188" s="44"/>
      <c r="XO188" s="44"/>
      <c r="XP188" s="44"/>
      <c r="XQ188" s="44"/>
      <c r="XR188" s="44"/>
      <c r="XS188" s="44"/>
      <c r="XT188" s="44"/>
      <c r="XU188" s="44"/>
      <c r="XV188" s="44"/>
      <c r="XW188" s="44"/>
      <c r="XX188" s="44"/>
      <c r="XY188" s="44"/>
      <c r="XZ188" s="44"/>
      <c r="YA188" s="44"/>
      <c r="YB188" s="44"/>
      <c r="YC188" s="44"/>
      <c r="YD188" s="44"/>
      <c r="YE188" s="44"/>
      <c r="YF188" s="44"/>
      <c r="YG188" s="44"/>
      <c r="YH188" s="44"/>
      <c r="YI188" s="44"/>
      <c r="YJ188" s="44"/>
      <c r="YK188" s="44"/>
      <c r="YL188" s="44"/>
      <c r="YM188" s="44"/>
      <c r="YN188" s="44"/>
      <c r="YO188" s="44"/>
      <c r="YP188" s="44"/>
      <c r="YQ188" s="44"/>
      <c r="YR188" s="44"/>
      <c r="YS188" s="44"/>
      <c r="YT188" s="44"/>
      <c r="YU188" s="44"/>
      <c r="YV188" s="44"/>
      <c r="YW188" s="44"/>
      <c r="YX188" s="44"/>
      <c r="YY188" s="44"/>
      <c r="YZ188" s="44"/>
      <c r="ZA188" s="44"/>
      <c r="ZB188" s="44"/>
      <c r="ZC188" s="44"/>
      <c r="ZD188" s="44"/>
      <c r="ZE188" s="44"/>
      <c r="ZF188" s="44"/>
      <c r="ZG188" s="44"/>
      <c r="ZH188" s="44"/>
      <c r="ZI188" s="44"/>
      <c r="ZJ188" s="44"/>
      <c r="ZK188" s="44"/>
      <c r="ZL188" s="44"/>
      <c r="ZM188" s="44"/>
      <c r="ZN188" s="44"/>
      <c r="ZO188" s="44"/>
      <c r="ZP188" s="44"/>
      <c r="ZQ188" s="44"/>
      <c r="ZR188" s="44"/>
      <c r="ZS188" s="44"/>
      <c r="ZT188" s="44"/>
      <c r="ZU188" s="44"/>
      <c r="ZV188" s="44"/>
      <c r="ZW188" s="44"/>
      <c r="ZX188" s="44"/>
      <c r="ZY188" s="44"/>
      <c r="ZZ188" s="44"/>
      <c r="AAA188" s="44"/>
      <c r="AAB188" s="44"/>
      <c r="AAC188" s="44"/>
      <c r="AAD188" s="44"/>
      <c r="AAE188" s="44"/>
      <c r="AAF188" s="44"/>
      <c r="AAG188" s="44"/>
      <c r="AAH188" s="44"/>
      <c r="AAI188" s="44"/>
      <c r="AAJ188" s="44"/>
      <c r="AAK188" s="44"/>
      <c r="AAL188" s="44"/>
      <c r="AAM188" s="44"/>
      <c r="AAN188" s="44"/>
      <c r="AAO188" s="44"/>
      <c r="AAP188" s="44"/>
      <c r="AAQ188" s="44"/>
      <c r="AAR188" s="44"/>
      <c r="AAS188" s="44"/>
      <c r="AAT188" s="44"/>
      <c r="AAU188" s="44"/>
      <c r="AAV188" s="44"/>
      <c r="AAW188" s="44"/>
      <c r="AAX188" s="44"/>
      <c r="AAY188" s="44"/>
      <c r="AAZ188" s="44"/>
      <c r="ABA188" s="44"/>
      <c r="ABB188" s="44"/>
      <c r="ABC188" s="42"/>
    </row>
    <row r="189" spans="1:731" s="44" customFormat="1" ht="25.5" x14ac:dyDescent="0.2">
      <c r="A189" s="176" t="s">
        <v>210</v>
      </c>
      <c r="B189" s="185"/>
      <c r="C189" s="176"/>
      <c r="D189" s="176"/>
      <c r="E189" s="176">
        <v>3997.5279999999998</v>
      </c>
      <c r="F189" s="176"/>
      <c r="G189" s="176">
        <v>3997.5279999999998</v>
      </c>
      <c r="H189" s="176"/>
      <c r="I189" s="179"/>
      <c r="J189" s="176"/>
      <c r="K189" s="176"/>
      <c r="L189" s="176"/>
      <c r="M189" s="176"/>
      <c r="N189" s="176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</row>
    <row r="190" spans="1:731" s="44" customFormat="1" ht="41.25" customHeight="1" x14ac:dyDescent="0.2">
      <c r="A190" s="176" t="s">
        <v>211</v>
      </c>
      <c r="B190" s="203"/>
      <c r="C190" s="39">
        <v>4996.4399999999996</v>
      </c>
      <c r="D190" s="159"/>
      <c r="E190" s="39">
        <v>4996.4399999999996</v>
      </c>
      <c r="F190" s="159"/>
      <c r="G190" s="28">
        <v>3880.212</v>
      </c>
      <c r="H190" s="6"/>
      <c r="I190" s="205" t="s">
        <v>158</v>
      </c>
      <c r="J190" s="159"/>
      <c r="K190" s="159"/>
      <c r="L190" s="29"/>
      <c r="M190" s="29"/>
      <c r="N190" s="29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</row>
    <row r="191" spans="1:731" s="44" customFormat="1" ht="42" customHeight="1" x14ac:dyDescent="0.2">
      <c r="A191" s="176" t="s">
        <v>147</v>
      </c>
      <c r="B191" s="204"/>
      <c r="C191" s="39">
        <f>C192+C193</f>
        <v>9103.56</v>
      </c>
      <c r="D191" s="39">
        <f t="shared" ref="D191:G191" si="26">D192+D193</f>
        <v>0</v>
      </c>
      <c r="E191" s="39">
        <f t="shared" si="26"/>
        <v>13603.56</v>
      </c>
      <c r="F191" s="39">
        <f t="shared" si="26"/>
        <v>0</v>
      </c>
      <c r="G191" s="39">
        <f t="shared" si="26"/>
        <v>5175.6450000000004</v>
      </c>
      <c r="H191" s="6"/>
      <c r="I191" s="206"/>
      <c r="J191" s="159"/>
      <c r="K191" s="159"/>
      <c r="L191" s="29"/>
      <c r="M191" s="29"/>
      <c r="N191" s="29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</row>
    <row r="192" spans="1:731" s="44" customFormat="1" ht="15" customHeight="1" x14ac:dyDescent="0.2">
      <c r="A192" s="176" t="s">
        <v>82</v>
      </c>
      <c r="B192" s="178"/>
      <c r="C192" s="39">
        <v>9103.56</v>
      </c>
      <c r="D192" s="159"/>
      <c r="E192" s="39">
        <v>9103.56</v>
      </c>
      <c r="F192" s="159"/>
      <c r="G192" s="28">
        <v>5175.6450000000004</v>
      </c>
      <c r="H192" s="6"/>
      <c r="I192" s="180"/>
      <c r="J192" s="159"/>
      <c r="K192" s="159"/>
      <c r="L192" s="29"/>
      <c r="M192" s="29"/>
      <c r="N192" s="29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</row>
    <row r="193" spans="1:730" s="44" customFormat="1" ht="15.75" customHeight="1" x14ac:dyDescent="0.2">
      <c r="A193" s="176" t="s">
        <v>87</v>
      </c>
      <c r="B193" s="178"/>
      <c r="C193" s="39"/>
      <c r="D193" s="159"/>
      <c r="E193" s="39">
        <v>4500</v>
      </c>
      <c r="F193" s="159"/>
      <c r="G193" s="28"/>
      <c r="H193" s="6"/>
      <c r="I193" s="180"/>
      <c r="J193" s="159"/>
      <c r="K193" s="159"/>
      <c r="L193" s="29"/>
      <c r="M193" s="29"/>
      <c r="N193" s="29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</row>
    <row r="194" spans="1:730" s="44" customFormat="1" x14ac:dyDescent="0.2">
      <c r="A194" s="46" t="s">
        <v>132</v>
      </c>
      <c r="B194" s="13"/>
      <c r="C194" s="51">
        <f>C189+C190+C192</f>
        <v>14100</v>
      </c>
      <c r="D194" s="51">
        <f t="shared" ref="D194:H194" si="27">D189+D190+D192</f>
        <v>0</v>
      </c>
      <c r="E194" s="51">
        <f t="shared" si="27"/>
        <v>18097.527999999998</v>
      </c>
      <c r="F194" s="51">
        <f t="shared" si="27"/>
        <v>0</v>
      </c>
      <c r="G194" s="51">
        <f t="shared" si="27"/>
        <v>13053.385</v>
      </c>
      <c r="H194" s="51">
        <f t="shared" si="27"/>
        <v>0</v>
      </c>
      <c r="I194" s="31"/>
      <c r="J194" s="31"/>
      <c r="K194" s="31"/>
      <c r="L194" s="31"/>
      <c r="M194" s="31"/>
      <c r="N194" s="31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</row>
    <row r="195" spans="1:730" s="44" customFormat="1" x14ac:dyDescent="0.2">
      <c r="A195" s="46" t="s">
        <v>24</v>
      </c>
      <c r="B195" s="13"/>
      <c r="C195" s="51">
        <f>C193</f>
        <v>0</v>
      </c>
      <c r="D195" s="51">
        <f t="shared" ref="D195:H195" si="28">D193</f>
        <v>0</v>
      </c>
      <c r="E195" s="51">
        <f t="shared" si="28"/>
        <v>4500</v>
      </c>
      <c r="F195" s="51">
        <f t="shared" si="28"/>
        <v>0</v>
      </c>
      <c r="G195" s="51">
        <f t="shared" si="28"/>
        <v>0</v>
      </c>
      <c r="H195" s="51">
        <f t="shared" si="28"/>
        <v>0</v>
      </c>
      <c r="I195" s="31"/>
      <c r="J195" s="31"/>
      <c r="K195" s="31"/>
      <c r="L195" s="31"/>
      <c r="M195" s="31"/>
      <c r="N195" s="31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</row>
    <row r="196" spans="1:730" s="44" customFormat="1" x14ac:dyDescent="0.2">
      <c r="A196" s="23" t="s">
        <v>23</v>
      </c>
      <c r="B196" s="32"/>
      <c r="C196" s="45">
        <f t="shared" ref="C196:H196" si="29">C194+C195</f>
        <v>14100</v>
      </c>
      <c r="D196" s="45">
        <f t="shared" si="29"/>
        <v>0</v>
      </c>
      <c r="E196" s="45">
        <f t="shared" si="29"/>
        <v>22597.527999999998</v>
      </c>
      <c r="F196" s="45">
        <f t="shared" si="29"/>
        <v>0</v>
      </c>
      <c r="G196" s="45">
        <f t="shared" si="29"/>
        <v>13053.385</v>
      </c>
      <c r="H196" s="45">
        <f t="shared" si="29"/>
        <v>0</v>
      </c>
      <c r="I196" s="23"/>
      <c r="J196" s="23"/>
      <c r="K196" s="23"/>
      <c r="L196" s="23"/>
      <c r="M196" s="23"/>
      <c r="N196" s="23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</row>
    <row r="197" spans="1:730" x14ac:dyDescent="0.2">
      <c r="A197" s="6"/>
      <c r="B197" s="6"/>
      <c r="C197" s="6"/>
      <c r="D197" s="6"/>
      <c r="E197" s="6"/>
      <c r="F197" s="6"/>
      <c r="G197" s="30"/>
      <c r="H197" s="6"/>
      <c r="I197" s="6"/>
      <c r="J197" s="6"/>
      <c r="K197" s="6"/>
      <c r="L197" s="6"/>
      <c r="M197" s="6"/>
      <c r="N197" s="6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  <c r="IW197" s="44"/>
      <c r="IX197" s="44"/>
      <c r="IY197" s="44"/>
      <c r="IZ197" s="44"/>
      <c r="JA197" s="44"/>
      <c r="JB197" s="44"/>
      <c r="JC197" s="44"/>
      <c r="JD197" s="44"/>
      <c r="JE197" s="44"/>
      <c r="JF197" s="44"/>
      <c r="JG197" s="44"/>
      <c r="JH197" s="44"/>
      <c r="JI197" s="44"/>
      <c r="JJ197" s="44"/>
      <c r="JK197" s="44"/>
      <c r="JL197" s="44"/>
      <c r="JM197" s="44"/>
      <c r="JN197" s="44"/>
      <c r="JO197" s="44"/>
      <c r="JP197" s="44"/>
      <c r="JQ197" s="44"/>
      <c r="JR197" s="44"/>
      <c r="JS197" s="44"/>
      <c r="JT197" s="44"/>
      <c r="JU197" s="44"/>
      <c r="JV197" s="44"/>
      <c r="JW197" s="44"/>
      <c r="JX197" s="44"/>
      <c r="JY197" s="44"/>
      <c r="JZ197" s="44"/>
      <c r="KA197" s="44"/>
      <c r="KB197" s="44"/>
      <c r="KC197" s="44"/>
      <c r="KD197" s="44"/>
      <c r="KE197" s="44"/>
      <c r="KF197" s="44"/>
      <c r="KG197" s="44"/>
      <c r="KH197" s="44"/>
      <c r="KI197" s="44"/>
      <c r="KJ197" s="44"/>
      <c r="KK197" s="44"/>
      <c r="KL197" s="44"/>
      <c r="KM197" s="44"/>
      <c r="KN197" s="44"/>
      <c r="KO197" s="44"/>
      <c r="KP197" s="44"/>
      <c r="KQ197" s="44"/>
      <c r="KR197" s="44"/>
      <c r="KS197" s="44"/>
      <c r="KT197" s="44"/>
      <c r="KU197" s="44"/>
      <c r="KV197" s="44"/>
      <c r="KW197" s="44"/>
      <c r="KX197" s="44"/>
      <c r="KY197" s="44"/>
      <c r="KZ197" s="44"/>
      <c r="LA197" s="44"/>
      <c r="LB197" s="44"/>
      <c r="LC197" s="44"/>
      <c r="LD197" s="44"/>
      <c r="LE197" s="44"/>
      <c r="LF197" s="44"/>
      <c r="LG197" s="44"/>
      <c r="LH197" s="44"/>
      <c r="LI197" s="44"/>
      <c r="LJ197" s="44"/>
      <c r="LK197" s="44"/>
      <c r="LL197" s="44"/>
      <c r="LM197" s="44"/>
      <c r="LN197" s="44"/>
      <c r="LO197" s="44"/>
      <c r="LP197" s="44"/>
      <c r="LQ197" s="44"/>
      <c r="LR197" s="44"/>
      <c r="LS197" s="44"/>
      <c r="LT197" s="44"/>
      <c r="LU197" s="44"/>
      <c r="LV197" s="44"/>
      <c r="LW197" s="44"/>
      <c r="LX197" s="44"/>
      <c r="LY197" s="44"/>
      <c r="LZ197" s="44"/>
      <c r="MA197" s="44"/>
      <c r="MB197" s="44"/>
      <c r="MC197" s="44"/>
      <c r="MD197" s="44"/>
      <c r="ME197" s="44"/>
      <c r="MF197" s="44"/>
      <c r="MG197" s="44"/>
      <c r="MH197" s="44"/>
      <c r="MI197" s="44"/>
      <c r="MJ197" s="44"/>
      <c r="MK197" s="44"/>
      <c r="ML197" s="44"/>
      <c r="MM197" s="44"/>
      <c r="MN197" s="44"/>
      <c r="MO197" s="44"/>
      <c r="MP197" s="44"/>
      <c r="MQ197" s="44"/>
      <c r="MR197" s="44"/>
      <c r="MS197" s="44"/>
      <c r="MT197" s="44"/>
      <c r="MU197" s="44"/>
      <c r="MV197" s="44"/>
      <c r="MW197" s="44"/>
      <c r="MX197" s="44"/>
      <c r="MY197" s="44"/>
      <c r="MZ197" s="44"/>
      <c r="NA197" s="44"/>
      <c r="NB197" s="44"/>
      <c r="NC197" s="44"/>
      <c r="ND197" s="44"/>
      <c r="NE197" s="44"/>
      <c r="NF197" s="44"/>
      <c r="NG197" s="44"/>
      <c r="NH197" s="44"/>
      <c r="NI197" s="44"/>
      <c r="NJ197" s="44"/>
      <c r="NK197" s="44"/>
      <c r="NL197" s="44"/>
      <c r="NM197" s="44"/>
      <c r="NN197" s="44"/>
      <c r="NO197" s="44"/>
      <c r="NP197" s="44"/>
      <c r="NQ197" s="44"/>
      <c r="NR197" s="44"/>
      <c r="NS197" s="44"/>
      <c r="NT197" s="44"/>
      <c r="NU197" s="44"/>
      <c r="NV197" s="44"/>
      <c r="NW197" s="44"/>
      <c r="NX197" s="44"/>
      <c r="NY197" s="44"/>
      <c r="NZ197" s="44"/>
      <c r="OA197" s="44"/>
      <c r="OB197" s="44"/>
      <c r="OC197" s="44"/>
      <c r="OD197" s="44"/>
      <c r="OE197" s="44"/>
      <c r="OF197" s="44"/>
      <c r="OG197" s="44"/>
      <c r="OH197" s="44"/>
      <c r="OI197" s="44"/>
      <c r="OJ197" s="44"/>
      <c r="OK197" s="44"/>
      <c r="OL197" s="44"/>
      <c r="OM197" s="44"/>
      <c r="ON197" s="44"/>
      <c r="OO197" s="44"/>
      <c r="OP197" s="44"/>
      <c r="OQ197" s="44"/>
      <c r="OR197" s="44"/>
      <c r="OS197" s="44"/>
      <c r="OT197" s="44"/>
      <c r="OU197" s="44"/>
      <c r="OV197" s="44"/>
      <c r="OW197" s="44"/>
      <c r="OX197" s="44"/>
      <c r="OY197" s="44"/>
      <c r="OZ197" s="44"/>
      <c r="PA197" s="44"/>
      <c r="PB197" s="44"/>
      <c r="PC197" s="44"/>
      <c r="PD197" s="44"/>
      <c r="PE197" s="44"/>
      <c r="PF197" s="44"/>
      <c r="PG197" s="44"/>
      <c r="PH197" s="44"/>
      <c r="PI197" s="44"/>
      <c r="PJ197" s="44"/>
      <c r="PK197" s="44"/>
      <c r="PL197" s="44"/>
      <c r="PM197" s="44"/>
      <c r="PN197" s="44"/>
      <c r="PO197" s="44"/>
      <c r="PP197" s="44"/>
      <c r="PQ197" s="44"/>
      <c r="PR197" s="44"/>
      <c r="PS197" s="44"/>
      <c r="PT197" s="44"/>
      <c r="PU197" s="44"/>
      <c r="PV197" s="44"/>
      <c r="PW197" s="44"/>
      <c r="PX197" s="44"/>
      <c r="PY197" s="44"/>
      <c r="PZ197" s="44"/>
      <c r="QA197" s="44"/>
      <c r="QB197" s="44"/>
      <c r="QC197" s="44"/>
      <c r="QD197" s="44"/>
      <c r="QE197" s="44"/>
      <c r="QF197" s="44"/>
      <c r="QG197" s="44"/>
      <c r="QH197" s="44"/>
      <c r="QI197" s="44"/>
      <c r="QJ197" s="44"/>
      <c r="QK197" s="44"/>
      <c r="QL197" s="44"/>
      <c r="QM197" s="44"/>
      <c r="QN197" s="44"/>
      <c r="QO197" s="44"/>
      <c r="QP197" s="44"/>
      <c r="QQ197" s="44"/>
      <c r="QR197" s="44"/>
      <c r="QS197" s="44"/>
      <c r="QT197" s="44"/>
      <c r="QU197" s="44"/>
      <c r="QV197" s="44"/>
      <c r="QW197" s="44"/>
      <c r="QX197" s="44"/>
      <c r="QY197" s="44"/>
      <c r="QZ197" s="44"/>
      <c r="RA197" s="44"/>
      <c r="RB197" s="44"/>
      <c r="RC197" s="44"/>
      <c r="RD197" s="44"/>
      <c r="RE197" s="44"/>
      <c r="RF197" s="44"/>
      <c r="RG197" s="44"/>
      <c r="RH197" s="44"/>
      <c r="RI197" s="44"/>
      <c r="RJ197" s="44"/>
      <c r="RK197" s="44"/>
      <c r="RL197" s="44"/>
      <c r="RM197" s="44"/>
      <c r="RN197" s="44"/>
      <c r="RO197" s="44"/>
      <c r="RP197" s="44"/>
      <c r="RQ197" s="44"/>
      <c r="RR197" s="44"/>
      <c r="RS197" s="44"/>
      <c r="RT197" s="44"/>
      <c r="RU197" s="44"/>
      <c r="RV197" s="44"/>
      <c r="RW197" s="44"/>
      <c r="RX197" s="44"/>
      <c r="RY197" s="44"/>
      <c r="RZ197" s="44"/>
      <c r="SA197" s="44"/>
      <c r="SB197" s="44"/>
      <c r="SC197" s="44"/>
      <c r="SD197" s="44"/>
      <c r="SE197" s="44"/>
      <c r="SF197" s="44"/>
      <c r="SG197" s="44"/>
      <c r="SH197" s="44"/>
      <c r="SI197" s="44"/>
      <c r="SJ197" s="44"/>
      <c r="SK197" s="44"/>
      <c r="SL197" s="44"/>
      <c r="SM197" s="44"/>
      <c r="SN197" s="44"/>
      <c r="SO197" s="44"/>
      <c r="SP197" s="44"/>
      <c r="SQ197" s="44"/>
      <c r="SR197" s="44"/>
      <c r="SS197" s="44"/>
      <c r="ST197" s="44"/>
      <c r="SU197" s="44"/>
      <c r="SV197" s="44"/>
      <c r="SW197" s="44"/>
      <c r="SX197" s="44"/>
      <c r="SY197" s="44"/>
      <c r="SZ197" s="44"/>
      <c r="TA197" s="44"/>
      <c r="TB197" s="44"/>
      <c r="TC197" s="44"/>
      <c r="TD197" s="44"/>
      <c r="TE197" s="44"/>
      <c r="TF197" s="44"/>
      <c r="TG197" s="44"/>
      <c r="TH197" s="44"/>
      <c r="TI197" s="44"/>
      <c r="TJ197" s="44"/>
      <c r="TK197" s="44"/>
      <c r="TL197" s="44"/>
      <c r="TM197" s="44"/>
      <c r="TN197" s="44"/>
      <c r="TO197" s="44"/>
      <c r="TP197" s="44"/>
      <c r="TQ197" s="44"/>
      <c r="TR197" s="44"/>
      <c r="TS197" s="44"/>
      <c r="TT197" s="44"/>
      <c r="TU197" s="44"/>
      <c r="TV197" s="44"/>
      <c r="TW197" s="44"/>
      <c r="TX197" s="44"/>
      <c r="TY197" s="44"/>
      <c r="TZ197" s="44"/>
      <c r="UA197" s="44"/>
      <c r="UB197" s="44"/>
      <c r="UC197" s="44"/>
      <c r="UD197" s="44"/>
      <c r="UE197" s="44"/>
      <c r="UF197" s="44"/>
      <c r="UG197" s="44"/>
      <c r="UH197" s="44"/>
      <c r="UI197" s="44"/>
      <c r="UJ197" s="44"/>
      <c r="UK197" s="44"/>
      <c r="UL197" s="44"/>
      <c r="UM197" s="44"/>
      <c r="UN197" s="44"/>
      <c r="UO197" s="44"/>
      <c r="UP197" s="44"/>
      <c r="UQ197" s="44"/>
      <c r="UR197" s="44"/>
      <c r="US197" s="44"/>
      <c r="UT197" s="44"/>
      <c r="UU197" s="44"/>
      <c r="UV197" s="44"/>
      <c r="UW197" s="44"/>
      <c r="UX197" s="44"/>
      <c r="UY197" s="44"/>
      <c r="UZ197" s="44"/>
      <c r="VA197" s="44"/>
      <c r="VB197" s="44"/>
      <c r="VC197" s="44"/>
      <c r="VD197" s="44"/>
      <c r="VE197" s="44"/>
      <c r="VF197" s="44"/>
      <c r="VG197" s="44"/>
      <c r="VH197" s="44"/>
      <c r="VI197" s="44"/>
      <c r="VJ197" s="44"/>
      <c r="VK197" s="44"/>
      <c r="VL197" s="44"/>
      <c r="VM197" s="44"/>
      <c r="VN197" s="44"/>
      <c r="VO197" s="44"/>
      <c r="VP197" s="44"/>
      <c r="VQ197" s="44"/>
      <c r="VR197" s="44"/>
      <c r="VS197" s="44"/>
      <c r="VT197" s="44"/>
      <c r="VU197" s="44"/>
      <c r="VV197" s="44"/>
      <c r="VW197" s="44"/>
      <c r="VX197" s="44"/>
      <c r="VY197" s="44"/>
      <c r="VZ197" s="44"/>
      <c r="WA197" s="44"/>
      <c r="WB197" s="44"/>
      <c r="WC197" s="44"/>
      <c r="WD197" s="44"/>
      <c r="WE197" s="44"/>
      <c r="WF197" s="44"/>
      <c r="WG197" s="44"/>
      <c r="WH197" s="44"/>
      <c r="WI197" s="44"/>
      <c r="WJ197" s="44"/>
      <c r="WK197" s="44"/>
      <c r="WL197" s="44"/>
      <c r="WM197" s="44"/>
      <c r="WN197" s="44"/>
      <c r="WO197" s="44"/>
      <c r="WP197" s="44"/>
      <c r="WQ197" s="44"/>
      <c r="WR197" s="44"/>
      <c r="WS197" s="44"/>
      <c r="WT197" s="44"/>
      <c r="WU197" s="44"/>
      <c r="WV197" s="44"/>
      <c r="WW197" s="44"/>
      <c r="WX197" s="44"/>
      <c r="WY197" s="44"/>
      <c r="WZ197" s="44"/>
      <c r="XA197" s="44"/>
      <c r="XB197" s="44"/>
      <c r="XC197" s="44"/>
      <c r="XD197" s="44"/>
      <c r="XE197" s="44"/>
      <c r="XF197" s="44"/>
      <c r="XG197" s="44"/>
      <c r="XH197" s="44"/>
      <c r="XI197" s="44"/>
      <c r="XJ197" s="44"/>
      <c r="XK197" s="44"/>
      <c r="XL197" s="44"/>
      <c r="XM197" s="44"/>
      <c r="XN197" s="44"/>
      <c r="XO197" s="44"/>
      <c r="XP197" s="44"/>
      <c r="XQ197" s="44"/>
      <c r="XR197" s="44"/>
      <c r="XS197" s="44"/>
      <c r="XT197" s="44"/>
      <c r="XU197" s="44"/>
      <c r="XV197" s="44"/>
      <c r="XW197" s="44"/>
      <c r="XX197" s="44"/>
      <c r="XY197" s="44"/>
      <c r="XZ197" s="44"/>
      <c r="YA197" s="44"/>
      <c r="YB197" s="44"/>
      <c r="YC197" s="44"/>
      <c r="YD197" s="44"/>
      <c r="YE197" s="44"/>
      <c r="YF197" s="44"/>
      <c r="YG197" s="44"/>
      <c r="YH197" s="44"/>
      <c r="YI197" s="44"/>
      <c r="YJ197" s="44"/>
      <c r="YK197" s="44"/>
      <c r="YL197" s="44"/>
      <c r="YM197" s="44"/>
      <c r="YN197" s="44"/>
      <c r="YO197" s="44"/>
      <c r="YP197" s="44"/>
      <c r="YQ197" s="44"/>
      <c r="YR197" s="44"/>
      <c r="YS197" s="44"/>
      <c r="YT197" s="44"/>
      <c r="YU197" s="44"/>
      <c r="YV197" s="44"/>
      <c r="YW197" s="44"/>
      <c r="YX197" s="44"/>
      <c r="YY197" s="44"/>
      <c r="YZ197" s="44"/>
      <c r="ZA197" s="44"/>
      <c r="ZB197" s="44"/>
      <c r="ZC197" s="44"/>
      <c r="ZD197" s="44"/>
      <c r="ZE197" s="44"/>
      <c r="ZF197" s="44"/>
      <c r="ZG197" s="44"/>
      <c r="ZH197" s="44"/>
      <c r="ZI197" s="44"/>
      <c r="ZJ197" s="44"/>
      <c r="ZK197" s="44"/>
      <c r="ZL197" s="44"/>
      <c r="ZM197" s="44"/>
      <c r="ZN197" s="44"/>
      <c r="ZO197" s="44"/>
      <c r="ZP197" s="44"/>
      <c r="ZQ197" s="44"/>
      <c r="ZR197" s="44"/>
      <c r="ZS197" s="44"/>
      <c r="ZT197" s="44"/>
      <c r="ZU197" s="44"/>
      <c r="ZV197" s="44"/>
      <c r="ZW197" s="44"/>
      <c r="ZX197" s="44"/>
      <c r="ZY197" s="44"/>
      <c r="ZZ197" s="44"/>
      <c r="AAA197" s="44"/>
      <c r="AAB197" s="44"/>
      <c r="AAC197" s="44"/>
      <c r="AAD197" s="44"/>
      <c r="AAE197" s="44"/>
      <c r="AAF197" s="44"/>
      <c r="AAG197" s="44"/>
      <c r="AAH197" s="44"/>
      <c r="AAI197" s="44"/>
      <c r="AAJ197" s="44"/>
      <c r="AAK197" s="44"/>
      <c r="AAL197" s="44"/>
      <c r="AAM197" s="44"/>
      <c r="AAN197" s="44"/>
      <c r="AAO197" s="44"/>
      <c r="AAP197" s="44"/>
      <c r="AAQ197" s="44"/>
      <c r="AAR197" s="44"/>
      <c r="AAS197" s="44"/>
      <c r="AAT197" s="44"/>
      <c r="AAU197" s="44"/>
      <c r="AAV197" s="44"/>
      <c r="AAW197" s="44"/>
      <c r="AAX197" s="44"/>
      <c r="AAY197" s="44"/>
      <c r="AAZ197" s="44"/>
      <c r="ABA197" s="44"/>
      <c r="ABB197" s="44"/>
    </row>
    <row r="198" spans="1:730" ht="15.75" x14ac:dyDescent="0.2">
      <c r="A198" s="196" t="s">
        <v>121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S198" s="1"/>
      <c r="T198" s="1"/>
      <c r="U198" s="1"/>
      <c r="V198" s="1"/>
      <c r="W198" s="1"/>
      <c r="X198" s="1"/>
      <c r="Y198" s="1"/>
      <c r="Z198" s="1"/>
      <c r="AA198" s="1"/>
    </row>
    <row r="199" spans="1:730" x14ac:dyDescent="0.2">
      <c r="A199" s="195" t="s">
        <v>25</v>
      </c>
      <c r="B199" s="195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S199" s="1"/>
      <c r="T199" s="1"/>
      <c r="U199" s="1"/>
      <c r="V199" s="1"/>
      <c r="W199" s="1"/>
      <c r="X199" s="1"/>
      <c r="Y199" s="1"/>
      <c r="Z199" s="1"/>
      <c r="AA199" s="1"/>
    </row>
    <row r="200" spans="1:730" ht="81" customHeight="1" x14ac:dyDescent="0.2">
      <c r="A200" s="195" t="s">
        <v>99</v>
      </c>
      <c r="B200" s="195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S200" s="1"/>
      <c r="T200" s="1"/>
      <c r="U200" s="1"/>
      <c r="V200" s="1"/>
      <c r="W200" s="1"/>
      <c r="X200" s="1"/>
      <c r="Y200" s="1"/>
      <c r="Z200" s="1"/>
      <c r="AA200" s="1"/>
    </row>
    <row r="201" spans="1:730" x14ac:dyDescent="0.2">
      <c r="A201" s="195" t="s">
        <v>21</v>
      </c>
      <c r="B201" s="195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S201" s="1"/>
      <c r="T201" s="1"/>
      <c r="U201" s="1"/>
      <c r="V201" s="1"/>
      <c r="W201" s="1"/>
      <c r="X201" s="1"/>
      <c r="Y201" s="1"/>
      <c r="Z201" s="1"/>
      <c r="AA201" s="1"/>
    </row>
    <row r="202" spans="1:730" ht="79.5" customHeight="1" x14ac:dyDescent="0.2">
      <c r="A202" s="176" t="s">
        <v>127</v>
      </c>
      <c r="B202" s="176" t="s">
        <v>22</v>
      </c>
      <c r="C202" s="10">
        <v>200</v>
      </c>
      <c r="D202" s="10"/>
      <c r="E202" s="10">
        <v>200</v>
      </c>
      <c r="F202" s="10"/>
      <c r="G202" s="19">
        <v>68.5</v>
      </c>
      <c r="H202" s="10"/>
      <c r="I202" s="181"/>
      <c r="J202" s="181"/>
      <c r="K202" s="10"/>
      <c r="L202" s="10"/>
      <c r="M202" s="10"/>
      <c r="N202" s="10"/>
      <c r="S202" s="1"/>
      <c r="T202" s="1"/>
      <c r="U202" s="1"/>
      <c r="V202" s="1"/>
      <c r="W202" s="1"/>
      <c r="X202" s="1"/>
      <c r="Y202" s="1"/>
      <c r="Z202" s="1"/>
      <c r="AA202" s="1"/>
    </row>
    <row r="203" spans="1:730" x14ac:dyDescent="0.2">
      <c r="A203" s="96" t="s">
        <v>132</v>
      </c>
      <c r="B203" s="176"/>
      <c r="C203" s="10">
        <f>C202</f>
        <v>200</v>
      </c>
      <c r="D203" s="10">
        <f t="shared" ref="D203:H204" si="30">D202</f>
        <v>0</v>
      </c>
      <c r="E203" s="10">
        <f t="shared" si="30"/>
        <v>200</v>
      </c>
      <c r="F203" s="10">
        <f t="shared" si="30"/>
        <v>0</v>
      </c>
      <c r="G203" s="10">
        <f t="shared" si="30"/>
        <v>68.5</v>
      </c>
      <c r="H203" s="10">
        <f t="shared" si="30"/>
        <v>0</v>
      </c>
      <c r="I203" s="181"/>
      <c r="J203" s="181"/>
      <c r="K203" s="10"/>
      <c r="L203" s="10"/>
      <c r="M203" s="10"/>
      <c r="N203" s="10"/>
      <c r="S203" s="1"/>
      <c r="T203" s="1"/>
      <c r="U203" s="1"/>
      <c r="V203" s="1"/>
      <c r="W203" s="1"/>
      <c r="X203" s="1"/>
      <c r="Y203" s="1"/>
      <c r="Z203" s="1"/>
      <c r="AA203" s="1"/>
    </row>
    <row r="204" spans="1:730" x14ac:dyDescent="0.2">
      <c r="A204" s="23" t="s">
        <v>20</v>
      </c>
      <c r="B204" s="32"/>
      <c r="C204" s="12">
        <f>C203</f>
        <v>200</v>
      </c>
      <c r="D204" s="12">
        <f t="shared" si="30"/>
        <v>0</v>
      </c>
      <c r="E204" s="12">
        <f t="shared" si="30"/>
        <v>200</v>
      </c>
      <c r="F204" s="12">
        <f t="shared" si="30"/>
        <v>0</v>
      </c>
      <c r="G204" s="82">
        <f t="shared" si="30"/>
        <v>68.5</v>
      </c>
      <c r="H204" s="12">
        <f t="shared" si="30"/>
        <v>0</v>
      </c>
      <c r="I204" s="12"/>
      <c r="J204" s="12"/>
      <c r="K204" s="12">
        <f>K202</f>
        <v>0</v>
      </c>
      <c r="L204" s="12">
        <f>L202</f>
        <v>0</v>
      </c>
      <c r="M204" s="12">
        <f>M202</f>
        <v>0</v>
      </c>
      <c r="N204" s="12">
        <f>N202</f>
        <v>0</v>
      </c>
      <c r="S204" s="1"/>
      <c r="T204" s="1"/>
      <c r="U204" s="1"/>
      <c r="V204" s="1"/>
      <c r="W204" s="1"/>
      <c r="X204" s="1"/>
      <c r="Y204" s="1"/>
      <c r="Z204" s="1"/>
      <c r="AA204" s="1"/>
    </row>
    <row r="205" spans="1:730" x14ac:dyDescent="0.2">
      <c r="A205" s="6"/>
      <c r="B205" s="6"/>
      <c r="C205" s="6"/>
      <c r="D205" s="6"/>
      <c r="E205" s="6"/>
      <c r="F205" s="6"/>
      <c r="G205" s="30"/>
      <c r="H205" s="6"/>
      <c r="I205" s="6"/>
      <c r="J205" s="6"/>
      <c r="K205" s="6"/>
      <c r="L205" s="6"/>
      <c r="M205" s="6"/>
      <c r="N205" s="6"/>
      <c r="S205" s="1"/>
      <c r="T205" s="1"/>
      <c r="U205" s="1"/>
      <c r="V205" s="1"/>
      <c r="W205" s="1"/>
      <c r="X205" s="1"/>
      <c r="Y205" s="1"/>
      <c r="Z205" s="1"/>
      <c r="AA205" s="1"/>
    </row>
    <row r="206" spans="1:730" ht="15.75" x14ac:dyDescent="0.2">
      <c r="A206" s="196" t="s">
        <v>122</v>
      </c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S206" s="1"/>
      <c r="T206" s="1"/>
      <c r="U206" s="1"/>
      <c r="V206" s="1"/>
      <c r="W206" s="1"/>
      <c r="X206" s="1"/>
      <c r="Y206" s="1"/>
      <c r="Z206" s="1"/>
      <c r="AA206" s="1"/>
    </row>
    <row r="207" spans="1:730" ht="54" customHeight="1" x14ac:dyDescent="0.2">
      <c r="A207" s="195" t="s">
        <v>29</v>
      </c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S207" s="1"/>
      <c r="T207" s="1"/>
      <c r="U207" s="1"/>
      <c r="V207" s="1"/>
      <c r="W207" s="1"/>
      <c r="X207" s="1"/>
      <c r="Y207" s="1"/>
      <c r="Z207" s="1"/>
      <c r="AA207" s="1"/>
    </row>
    <row r="208" spans="1:730" ht="54.75" customHeight="1" x14ac:dyDescent="0.2">
      <c r="A208" s="195" t="s">
        <v>30</v>
      </c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43.5" customHeight="1" x14ac:dyDescent="0.2">
      <c r="A209" s="125" t="s">
        <v>123</v>
      </c>
      <c r="B209" s="161" t="s">
        <v>63</v>
      </c>
      <c r="C209" s="41">
        <v>100</v>
      </c>
      <c r="D209" s="41"/>
      <c r="E209" s="41">
        <v>100</v>
      </c>
      <c r="F209" s="41"/>
      <c r="G209" s="67">
        <v>22</v>
      </c>
      <c r="H209" s="41"/>
      <c r="I209" s="41"/>
      <c r="J209" s="41"/>
      <c r="K209" s="10"/>
      <c r="L209" s="10"/>
      <c r="M209" s="10"/>
      <c r="N209" s="10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96" t="s">
        <v>132</v>
      </c>
      <c r="B210" s="96"/>
      <c r="C210" s="120">
        <f>C209</f>
        <v>100</v>
      </c>
      <c r="D210" s="120">
        <f t="shared" ref="D210:N211" si="31">D209</f>
        <v>0</v>
      </c>
      <c r="E210" s="120">
        <f t="shared" si="31"/>
        <v>100</v>
      </c>
      <c r="F210" s="120">
        <f t="shared" si="31"/>
        <v>0</v>
      </c>
      <c r="G210" s="120">
        <f t="shared" si="31"/>
        <v>22</v>
      </c>
      <c r="H210" s="120">
        <f t="shared" si="31"/>
        <v>0</v>
      </c>
      <c r="I210" s="120"/>
      <c r="J210" s="120"/>
      <c r="K210" s="111"/>
      <c r="L210" s="111"/>
      <c r="M210" s="111"/>
      <c r="N210" s="11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23" t="s">
        <v>20</v>
      </c>
      <c r="B211" s="121"/>
      <c r="C211" s="122">
        <f>C210</f>
        <v>100</v>
      </c>
      <c r="D211" s="122">
        <f t="shared" si="31"/>
        <v>0</v>
      </c>
      <c r="E211" s="122">
        <f t="shared" si="31"/>
        <v>100</v>
      </c>
      <c r="F211" s="122">
        <f t="shared" si="31"/>
        <v>0</v>
      </c>
      <c r="G211" s="123">
        <f t="shared" si="31"/>
        <v>22</v>
      </c>
      <c r="H211" s="122">
        <f t="shared" si="31"/>
        <v>0</v>
      </c>
      <c r="I211" s="122"/>
      <c r="J211" s="122">
        <f t="shared" si="31"/>
        <v>0</v>
      </c>
      <c r="K211" s="122">
        <f t="shared" si="31"/>
        <v>0</v>
      </c>
      <c r="L211" s="122">
        <f t="shared" si="31"/>
        <v>0</v>
      </c>
      <c r="M211" s="122">
        <f t="shared" si="31"/>
        <v>0</v>
      </c>
      <c r="N211" s="122">
        <f t="shared" si="31"/>
        <v>0</v>
      </c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6"/>
      <c r="B212" s="6"/>
      <c r="C212" s="6"/>
      <c r="D212" s="6"/>
      <c r="E212" s="6"/>
      <c r="F212" s="6"/>
      <c r="G212" s="30"/>
      <c r="H212" s="6"/>
      <c r="I212" s="6"/>
      <c r="J212" s="6"/>
      <c r="K212" s="6"/>
      <c r="L212" s="6"/>
      <c r="M212" s="6"/>
      <c r="N212" s="6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x14ac:dyDescent="0.2">
      <c r="A213" s="196" t="s">
        <v>188</v>
      </c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30.75" customHeight="1" x14ac:dyDescent="0.2">
      <c r="A214" s="195" t="s">
        <v>27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55.5" customHeight="1" x14ac:dyDescent="0.2">
      <c r="A215" s="195" t="s">
        <v>28</v>
      </c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58.5" customHeight="1" x14ac:dyDescent="0.2">
      <c r="A216" s="91" t="s">
        <v>126</v>
      </c>
      <c r="B216" s="161" t="s">
        <v>22</v>
      </c>
      <c r="C216" s="5">
        <v>50</v>
      </c>
      <c r="D216" s="5"/>
      <c r="E216" s="5">
        <v>50</v>
      </c>
      <c r="F216" s="5"/>
      <c r="G216" s="67">
        <v>0</v>
      </c>
      <c r="H216" s="5"/>
      <c r="I216" s="5"/>
      <c r="J216" s="5"/>
      <c r="K216" s="10"/>
      <c r="L216" s="10"/>
      <c r="M216" s="10"/>
      <c r="N216" s="10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96" t="s">
        <v>132</v>
      </c>
      <c r="B217" s="176"/>
      <c r="C217" s="5">
        <f>C216</f>
        <v>50</v>
      </c>
      <c r="D217" s="5">
        <f t="shared" ref="D217:H218" si="32">D216</f>
        <v>0</v>
      </c>
      <c r="E217" s="5">
        <f t="shared" si="32"/>
        <v>50</v>
      </c>
      <c r="F217" s="5">
        <f t="shared" si="32"/>
        <v>0</v>
      </c>
      <c r="G217" s="5">
        <f t="shared" si="32"/>
        <v>0</v>
      </c>
      <c r="H217" s="5">
        <f t="shared" si="32"/>
        <v>0</v>
      </c>
      <c r="I217" s="5"/>
      <c r="J217" s="5"/>
      <c r="K217" s="10"/>
      <c r="L217" s="10"/>
      <c r="M217" s="10"/>
      <c r="N217" s="10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23" t="s">
        <v>20</v>
      </c>
      <c r="B218" s="50"/>
      <c r="C218" s="50">
        <f>C217</f>
        <v>50</v>
      </c>
      <c r="D218" s="50">
        <f t="shared" si="32"/>
        <v>0</v>
      </c>
      <c r="E218" s="50">
        <f t="shared" si="32"/>
        <v>50</v>
      </c>
      <c r="F218" s="50">
        <f t="shared" si="32"/>
        <v>0</v>
      </c>
      <c r="G218" s="83">
        <f t="shared" si="32"/>
        <v>0</v>
      </c>
      <c r="H218" s="50">
        <f t="shared" si="32"/>
        <v>0</v>
      </c>
      <c r="I218" s="50"/>
      <c r="J218" s="50">
        <f>J216</f>
        <v>0</v>
      </c>
      <c r="K218" s="50">
        <f>K216</f>
        <v>0</v>
      </c>
      <c r="L218" s="50">
        <f>L216</f>
        <v>0</v>
      </c>
      <c r="M218" s="50">
        <f>M216</f>
        <v>0</v>
      </c>
      <c r="N218" s="50">
        <f>N216</f>
        <v>0</v>
      </c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26"/>
      <c r="B219" s="5"/>
      <c r="C219" s="5"/>
      <c r="D219" s="5"/>
      <c r="E219" s="5"/>
      <c r="F219" s="5"/>
      <c r="G219" s="67"/>
      <c r="H219" s="5"/>
      <c r="I219" s="5"/>
      <c r="J219" s="5"/>
      <c r="K219" s="10"/>
      <c r="L219" s="10"/>
      <c r="M219" s="10"/>
      <c r="N219" s="10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.75" customHeight="1" x14ac:dyDescent="0.2">
      <c r="A220" s="196" t="s">
        <v>187</v>
      </c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Z220" s="1"/>
      <c r="AA220" s="1"/>
    </row>
    <row r="221" spans="1:27" ht="15" x14ac:dyDescent="0.25">
      <c r="A221" s="199" t="s">
        <v>74</v>
      </c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1"/>
      <c r="Z221" s="1"/>
      <c r="AA221" s="1"/>
    </row>
    <row r="222" spans="1:27" ht="30" customHeight="1" x14ac:dyDescent="0.2">
      <c r="A222" s="195" t="s">
        <v>75</v>
      </c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Z222" s="1"/>
      <c r="AA222" s="1"/>
    </row>
    <row r="223" spans="1:27" x14ac:dyDescent="0.2">
      <c r="A223" s="195" t="s">
        <v>21</v>
      </c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0.25" customHeight="1" x14ac:dyDescent="0.2">
      <c r="A224" s="134" t="s">
        <v>207</v>
      </c>
      <c r="B224" s="176" t="s">
        <v>22</v>
      </c>
      <c r="C224" s="10">
        <v>200</v>
      </c>
      <c r="D224" s="10"/>
      <c r="E224" s="10">
        <v>200</v>
      </c>
      <c r="F224" s="10"/>
      <c r="G224" s="19">
        <v>83.6</v>
      </c>
      <c r="H224" s="10"/>
      <c r="I224" s="181"/>
      <c r="J224" s="181"/>
      <c r="K224" s="10"/>
      <c r="L224" s="10"/>
      <c r="M224" s="10"/>
      <c r="N224" s="10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3" t="s">
        <v>132</v>
      </c>
      <c r="B225" s="14"/>
      <c r="C225" s="17">
        <f t="shared" ref="C225:H225" si="33">C224</f>
        <v>200</v>
      </c>
      <c r="D225" s="17">
        <f t="shared" si="33"/>
        <v>0</v>
      </c>
      <c r="E225" s="17">
        <f t="shared" si="33"/>
        <v>200</v>
      </c>
      <c r="F225" s="17">
        <f t="shared" si="33"/>
        <v>0</v>
      </c>
      <c r="G225" s="17">
        <f t="shared" si="33"/>
        <v>83.6</v>
      </c>
      <c r="H225" s="17">
        <f t="shared" si="33"/>
        <v>0</v>
      </c>
      <c r="I225" s="17"/>
      <c r="J225" s="17"/>
      <c r="K225" s="17"/>
      <c r="L225" s="17"/>
      <c r="M225" s="17"/>
      <c r="N225" s="17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3" t="s">
        <v>18</v>
      </c>
      <c r="B226" s="14"/>
      <c r="C226" s="17"/>
      <c r="D226" s="17"/>
      <c r="E226" s="17"/>
      <c r="F226" s="17"/>
      <c r="G226" s="21"/>
      <c r="H226" s="17"/>
      <c r="I226" s="22"/>
      <c r="J226" s="22"/>
      <c r="K226" s="17"/>
      <c r="L226" s="17"/>
      <c r="M226" s="17"/>
      <c r="N226" s="17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3" t="s">
        <v>24</v>
      </c>
      <c r="B227" s="14"/>
      <c r="C227" s="17"/>
      <c r="D227" s="17"/>
      <c r="E227" s="17"/>
      <c r="F227" s="17"/>
      <c r="G227" s="21"/>
      <c r="H227" s="17"/>
      <c r="I227" s="22"/>
      <c r="J227" s="22"/>
      <c r="K227" s="17"/>
      <c r="L227" s="17"/>
      <c r="M227" s="17"/>
      <c r="N227" s="17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3" t="s">
        <v>59</v>
      </c>
      <c r="B228" s="14"/>
      <c r="C228" s="17"/>
      <c r="D228" s="17"/>
      <c r="E228" s="17"/>
      <c r="F228" s="17"/>
      <c r="G228" s="21"/>
      <c r="H228" s="17"/>
      <c r="I228" s="22"/>
      <c r="J228" s="22"/>
      <c r="K228" s="17"/>
      <c r="L228" s="17"/>
      <c r="M228" s="17"/>
      <c r="N228" s="17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23" t="s">
        <v>23</v>
      </c>
      <c r="B229" s="23"/>
      <c r="C229" s="24">
        <f>C225+C226+C227+C228</f>
        <v>200</v>
      </c>
      <c r="D229" s="24">
        <f t="shared" ref="D229:N229" si="34">D225+D226+D227+D228</f>
        <v>0</v>
      </c>
      <c r="E229" s="24">
        <f t="shared" si="34"/>
        <v>200</v>
      </c>
      <c r="F229" s="24">
        <f t="shared" si="34"/>
        <v>0</v>
      </c>
      <c r="G229" s="25">
        <f t="shared" si="34"/>
        <v>83.6</v>
      </c>
      <c r="H229" s="24">
        <f t="shared" si="34"/>
        <v>0</v>
      </c>
      <c r="I229" s="24"/>
      <c r="J229" s="24"/>
      <c r="K229" s="24">
        <f t="shared" si="34"/>
        <v>0</v>
      </c>
      <c r="L229" s="24">
        <f t="shared" si="34"/>
        <v>0</v>
      </c>
      <c r="M229" s="24">
        <f t="shared" si="34"/>
        <v>0</v>
      </c>
      <c r="N229" s="24">
        <f t="shared" si="34"/>
        <v>0</v>
      </c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6"/>
      <c r="B230" s="6"/>
      <c r="C230" s="6"/>
      <c r="D230" s="6"/>
      <c r="E230" s="6"/>
      <c r="F230" s="6"/>
      <c r="G230" s="30"/>
      <c r="H230" s="6"/>
      <c r="I230" s="6"/>
      <c r="J230" s="6"/>
      <c r="K230" s="6"/>
      <c r="L230" s="6"/>
      <c r="M230" s="6"/>
      <c r="N230" s="6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.75" customHeight="1" x14ac:dyDescent="0.2">
      <c r="A231" s="196" t="s">
        <v>155</v>
      </c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9.25" customHeight="1" x14ac:dyDescent="0.2">
      <c r="A232" s="195" t="s">
        <v>26</v>
      </c>
      <c r="B232" s="195"/>
      <c r="C232" s="195"/>
      <c r="D232" s="195"/>
      <c r="E232" s="195"/>
      <c r="F232" s="195"/>
      <c r="G232" s="195"/>
      <c r="H232" s="195"/>
      <c r="I232" s="195"/>
      <c r="J232" s="195"/>
      <c r="K232" s="195"/>
      <c r="L232" s="195"/>
      <c r="M232" s="195"/>
      <c r="N232" s="195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68.25" customHeight="1" x14ac:dyDescent="0.2">
      <c r="A233" s="195" t="s">
        <v>76</v>
      </c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95" t="s">
        <v>21</v>
      </c>
      <c r="B234" s="195"/>
      <c r="C234" s="195"/>
      <c r="D234" s="195"/>
      <c r="E234" s="195"/>
      <c r="F234" s="195"/>
      <c r="G234" s="195"/>
      <c r="H234" s="195"/>
      <c r="I234" s="195"/>
      <c r="J234" s="195"/>
      <c r="K234" s="195"/>
      <c r="L234" s="195"/>
      <c r="M234" s="195"/>
      <c r="N234" s="195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95.25" customHeight="1" x14ac:dyDescent="0.2">
      <c r="A235" s="135" t="s">
        <v>156</v>
      </c>
      <c r="B235" s="176" t="s">
        <v>22</v>
      </c>
      <c r="C235" s="7">
        <v>1070</v>
      </c>
      <c r="D235" s="7"/>
      <c r="E235" s="7">
        <v>1070</v>
      </c>
      <c r="F235" s="7"/>
      <c r="G235" s="8">
        <v>40.5</v>
      </c>
      <c r="H235" s="7"/>
      <c r="I235" s="181"/>
      <c r="J235" s="181"/>
      <c r="K235" s="10"/>
      <c r="L235" s="10"/>
      <c r="M235" s="10"/>
      <c r="N235" s="10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8.5" customHeight="1" x14ac:dyDescent="0.2">
      <c r="A236" s="135" t="s">
        <v>100</v>
      </c>
      <c r="B236" s="166" t="s">
        <v>62</v>
      </c>
      <c r="C236" s="7">
        <v>17265.2</v>
      </c>
      <c r="D236" s="7">
        <v>476</v>
      </c>
      <c r="E236" s="7">
        <v>17710.82</v>
      </c>
      <c r="F236" s="7">
        <v>776</v>
      </c>
      <c r="G236" s="8">
        <v>13104.3</v>
      </c>
      <c r="H236" s="7">
        <v>421.6</v>
      </c>
      <c r="I236" s="181" t="s">
        <v>103</v>
      </c>
      <c r="J236" s="181" t="s">
        <v>104</v>
      </c>
      <c r="K236" s="72"/>
      <c r="L236" s="72">
        <v>697</v>
      </c>
      <c r="M236" s="72"/>
      <c r="N236" s="72">
        <v>353</v>
      </c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6.25" customHeight="1" x14ac:dyDescent="0.2">
      <c r="A237" s="135" t="s">
        <v>101</v>
      </c>
      <c r="B237" s="166" t="s">
        <v>62</v>
      </c>
      <c r="C237" s="7">
        <v>1134.8</v>
      </c>
      <c r="D237" s="7"/>
      <c r="E237" s="7">
        <v>1313.6</v>
      </c>
      <c r="F237" s="7"/>
      <c r="G237" s="8">
        <v>612.1</v>
      </c>
      <c r="H237" s="7">
        <v>157.5</v>
      </c>
      <c r="I237" s="181" t="s">
        <v>105</v>
      </c>
      <c r="J237" s="181" t="s">
        <v>97</v>
      </c>
      <c r="K237" s="155"/>
      <c r="L237" s="133">
        <v>5900</v>
      </c>
      <c r="M237" s="132"/>
      <c r="N237" s="132">
        <v>3634</v>
      </c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7" customHeight="1" x14ac:dyDescent="0.2">
      <c r="A238" s="176" t="s">
        <v>102</v>
      </c>
      <c r="B238" s="166" t="s">
        <v>62</v>
      </c>
      <c r="C238" s="7">
        <v>256.2</v>
      </c>
      <c r="D238" s="7"/>
      <c r="E238" s="7">
        <v>284.8</v>
      </c>
      <c r="F238" s="7"/>
      <c r="G238" s="8">
        <v>28.6</v>
      </c>
      <c r="H238" s="7"/>
      <c r="I238" s="181" t="s">
        <v>106</v>
      </c>
      <c r="J238" s="181" t="s">
        <v>104</v>
      </c>
      <c r="K238" s="72"/>
      <c r="L238" s="133">
        <v>5000</v>
      </c>
      <c r="M238" s="72"/>
      <c r="N238" s="72">
        <v>1319</v>
      </c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3" t="s">
        <v>132</v>
      </c>
      <c r="B239" s="14"/>
      <c r="C239" s="73">
        <f t="shared" ref="C239:H239" si="35">C235+C236+C237+C238</f>
        <v>19726.2</v>
      </c>
      <c r="D239" s="73">
        <f t="shared" si="35"/>
        <v>476</v>
      </c>
      <c r="E239" s="73">
        <f t="shared" si="35"/>
        <v>20379.219999999998</v>
      </c>
      <c r="F239" s="73">
        <f t="shared" si="35"/>
        <v>776</v>
      </c>
      <c r="G239" s="73">
        <f t="shared" si="35"/>
        <v>13785.5</v>
      </c>
      <c r="H239" s="73">
        <f t="shared" si="35"/>
        <v>579.1</v>
      </c>
      <c r="I239" s="73"/>
      <c r="J239" s="73"/>
      <c r="K239" s="148"/>
      <c r="L239" s="149"/>
      <c r="M239" s="148"/>
      <c r="N239" s="148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23" t="s">
        <v>20</v>
      </c>
      <c r="B240" s="32"/>
      <c r="C240" s="18">
        <f t="shared" ref="C240:H240" si="36">C239</f>
        <v>19726.2</v>
      </c>
      <c r="D240" s="18">
        <f t="shared" si="36"/>
        <v>476</v>
      </c>
      <c r="E240" s="18">
        <f t="shared" si="36"/>
        <v>20379.219999999998</v>
      </c>
      <c r="F240" s="18">
        <f t="shared" si="36"/>
        <v>776</v>
      </c>
      <c r="G240" s="18">
        <f t="shared" si="36"/>
        <v>13785.5</v>
      </c>
      <c r="H240" s="18">
        <f t="shared" si="36"/>
        <v>579.1</v>
      </c>
      <c r="I240" s="11"/>
      <c r="J240" s="11"/>
      <c r="K240" s="126">
        <f>K235+K238</f>
        <v>0</v>
      </c>
      <c r="L240" s="126"/>
      <c r="M240" s="126">
        <f>M235+M238</f>
        <v>0</v>
      </c>
      <c r="N240" s="126"/>
      <c r="S240" s="1"/>
      <c r="T240" s="1"/>
      <c r="U240" s="1"/>
      <c r="V240" s="1"/>
      <c r="W240" s="1"/>
      <c r="X240" s="1"/>
      <c r="Y240" s="1"/>
      <c r="Z240" s="1"/>
      <c r="AA240" s="1"/>
    </row>
    <row r="241" spans="1:731" x14ac:dyDescent="0.2">
      <c r="A241" s="6"/>
      <c r="B241" s="6"/>
      <c r="C241" s="6"/>
      <c r="D241" s="6"/>
      <c r="E241" s="6"/>
      <c r="F241" s="6"/>
      <c r="G241" s="30"/>
      <c r="H241" s="6"/>
      <c r="I241" s="6"/>
      <c r="J241" s="6"/>
      <c r="K241" s="6"/>
      <c r="L241" s="6"/>
      <c r="M241" s="6"/>
      <c r="N241" s="6"/>
      <c r="S241" s="1"/>
      <c r="T241" s="1"/>
      <c r="U241" s="1"/>
      <c r="V241" s="1"/>
      <c r="W241" s="1"/>
      <c r="X241" s="1"/>
      <c r="Y241" s="1"/>
      <c r="Z241" s="1"/>
      <c r="AA241" s="1"/>
    </row>
    <row r="242" spans="1:731" s="6" customFormat="1" ht="31.5" customHeight="1" x14ac:dyDescent="0.2">
      <c r="A242" s="196" t="s">
        <v>185</v>
      </c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  <c r="IW242" s="44"/>
      <c r="IX242" s="44"/>
      <c r="IY242" s="44"/>
      <c r="IZ242" s="44"/>
      <c r="JA242" s="44"/>
      <c r="JB242" s="44"/>
      <c r="JC242" s="44"/>
      <c r="JD242" s="44"/>
      <c r="JE242" s="44"/>
      <c r="JF242" s="44"/>
      <c r="JG242" s="44"/>
      <c r="JH242" s="44"/>
      <c r="JI242" s="44"/>
      <c r="JJ242" s="44"/>
      <c r="JK242" s="44"/>
      <c r="JL242" s="44"/>
      <c r="JM242" s="44"/>
      <c r="JN242" s="44"/>
      <c r="JO242" s="44"/>
      <c r="JP242" s="44"/>
      <c r="JQ242" s="44"/>
      <c r="JR242" s="44"/>
      <c r="JS242" s="44"/>
      <c r="JT242" s="44"/>
      <c r="JU242" s="44"/>
      <c r="JV242" s="44"/>
      <c r="JW242" s="44"/>
      <c r="JX242" s="44"/>
      <c r="JY242" s="44"/>
      <c r="JZ242" s="44"/>
      <c r="KA242" s="44"/>
      <c r="KB242" s="44"/>
      <c r="KC242" s="44"/>
      <c r="KD242" s="44"/>
      <c r="KE242" s="44"/>
      <c r="KF242" s="44"/>
      <c r="KG242" s="44"/>
      <c r="KH242" s="44"/>
      <c r="KI242" s="44"/>
      <c r="KJ242" s="44"/>
      <c r="KK242" s="44"/>
      <c r="KL242" s="44"/>
      <c r="KM242" s="44"/>
      <c r="KN242" s="44"/>
      <c r="KO242" s="44"/>
      <c r="KP242" s="44"/>
      <c r="KQ242" s="44"/>
      <c r="KR242" s="44"/>
      <c r="KS242" s="44"/>
      <c r="KT242" s="44"/>
      <c r="KU242" s="44"/>
      <c r="KV242" s="44"/>
      <c r="KW242" s="44"/>
      <c r="KX242" s="44"/>
      <c r="KY242" s="44"/>
      <c r="KZ242" s="44"/>
      <c r="LA242" s="44"/>
      <c r="LB242" s="44"/>
      <c r="LC242" s="44"/>
      <c r="LD242" s="44"/>
      <c r="LE242" s="44"/>
      <c r="LF242" s="44"/>
      <c r="LG242" s="44"/>
      <c r="LH242" s="44"/>
      <c r="LI242" s="44"/>
      <c r="LJ242" s="44"/>
      <c r="LK242" s="44"/>
      <c r="LL242" s="44"/>
      <c r="LM242" s="44"/>
      <c r="LN242" s="44"/>
      <c r="LO242" s="44"/>
      <c r="LP242" s="44"/>
      <c r="LQ242" s="44"/>
      <c r="LR242" s="44"/>
      <c r="LS242" s="44"/>
      <c r="LT242" s="44"/>
      <c r="LU242" s="44"/>
      <c r="LV242" s="44"/>
      <c r="LW242" s="44"/>
      <c r="LX242" s="44"/>
      <c r="LY242" s="44"/>
      <c r="LZ242" s="44"/>
      <c r="MA242" s="44"/>
      <c r="MB242" s="44"/>
      <c r="MC242" s="44"/>
      <c r="MD242" s="44"/>
      <c r="ME242" s="44"/>
      <c r="MF242" s="44"/>
      <c r="MG242" s="44"/>
      <c r="MH242" s="44"/>
      <c r="MI242" s="44"/>
      <c r="MJ242" s="44"/>
      <c r="MK242" s="44"/>
      <c r="ML242" s="44"/>
      <c r="MM242" s="44"/>
      <c r="MN242" s="44"/>
      <c r="MO242" s="44"/>
      <c r="MP242" s="44"/>
      <c r="MQ242" s="44"/>
      <c r="MR242" s="44"/>
      <c r="MS242" s="44"/>
      <c r="MT242" s="44"/>
      <c r="MU242" s="44"/>
      <c r="MV242" s="44"/>
      <c r="MW242" s="44"/>
      <c r="MX242" s="44"/>
      <c r="MY242" s="44"/>
      <c r="MZ242" s="44"/>
      <c r="NA242" s="44"/>
      <c r="NB242" s="44"/>
      <c r="NC242" s="44"/>
      <c r="ND242" s="44"/>
      <c r="NE242" s="44"/>
      <c r="NF242" s="44"/>
      <c r="NG242" s="44"/>
      <c r="NH242" s="44"/>
      <c r="NI242" s="44"/>
      <c r="NJ242" s="44"/>
      <c r="NK242" s="44"/>
      <c r="NL242" s="44"/>
      <c r="NM242" s="44"/>
      <c r="NN242" s="44"/>
      <c r="NO242" s="44"/>
      <c r="NP242" s="44"/>
      <c r="NQ242" s="44"/>
      <c r="NR242" s="44"/>
      <c r="NS242" s="44"/>
      <c r="NT242" s="44"/>
      <c r="NU242" s="44"/>
      <c r="NV242" s="44"/>
      <c r="NW242" s="44"/>
      <c r="NX242" s="44"/>
      <c r="NY242" s="44"/>
      <c r="NZ242" s="44"/>
      <c r="OA242" s="44"/>
      <c r="OB242" s="44"/>
      <c r="OC242" s="44"/>
      <c r="OD242" s="44"/>
      <c r="OE242" s="44"/>
      <c r="OF242" s="44"/>
      <c r="OG242" s="44"/>
      <c r="OH242" s="44"/>
      <c r="OI242" s="44"/>
      <c r="OJ242" s="44"/>
      <c r="OK242" s="44"/>
      <c r="OL242" s="44"/>
      <c r="OM242" s="44"/>
      <c r="ON242" s="44"/>
      <c r="OO242" s="44"/>
      <c r="OP242" s="44"/>
      <c r="OQ242" s="44"/>
      <c r="OR242" s="44"/>
      <c r="OS242" s="44"/>
      <c r="OT242" s="44"/>
      <c r="OU242" s="44"/>
      <c r="OV242" s="44"/>
      <c r="OW242" s="44"/>
      <c r="OX242" s="44"/>
      <c r="OY242" s="44"/>
      <c r="OZ242" s="44"/>
      <c r="PA242" s="44"/>
      <c r="PB242" s="44"/>
      <c r="PC242" s="44"/>
      <c r="PD242" s="44"/>
      <c r="PE242" s="44"/>
      <c r="PF242" s="44"/>
      <c r="PG242" s="44"/>
      <c r="PH242" s="44"/>
      <c r="PI242" s="44"/>
      <c r="PJ242" s="44"/>
      <c r="PK242" s="44"/>
      <c r="PL242" s="44"/>
      <c r="PM242" s="44"/>
      <c r="PN242" s="44"/>
      <c r="PO242" s="44"/>
      <c r="PP242" s="44"/>
      <c r="PQ242" s="44"/>
      <c r="PR242" s="44"/>
      <c r="PS242" s="44"/>
      <c r="PT242" s="44"/>
      <c r="PU242" s="44"/>
      <c r="PV242" s="44"/>
      <c r="PW242" s="44"/>
      <c r="PX242" s="44"/>
      <c r="PY242" s="44"/>
      <c r="PZ242" s="44"/>
      <c r="QA242" s="44"/>
      <c r="QB242" s="44"/>
      <c r="QC242" s="44"/>
      <c r="QD242" s="44"/>
      <c r="QE242" s="44"/>
      <c r="QF242" s="44"/>
      <c r="QG242" s="44"/>
      <c r="QH242" s="44"/>
      <c r="QI242" s="44"/>
      <c r="QJ242" s="44"/>
      <c r="QK242" s="44"/>
      <c r="QL242" s="44"/>
      <c r="QM242" s="44"/>
      <c r="QN242" s="44"/>
      <c r="QO242" s="44"/>
      <c r="QP242" s="44"/>
      <c r="QQ242" s="44"/>
      <c r="QR242" s="44"/>
      <c r="QS242" s="44"/>
      <c r="QT242" s="44"/>
      <c r="QU242" s="44"/>
      <c r="QV242" s="44"/>
      <c r="QW242" s="44"/>
      <c r="QX242" s="44"/>
      <c r="QY242" s="44"/>
      <c r="QZ242" s="44"/>
      <c r="RA242" s="44"/>
      <c r="RB242" s="44"/>
      <c r="RC242" s="44"/>
      <c r="RD242" s="44"/>
      <c r="RE242" s="44"/>
      <c r="RF242" s="44"/>
      <c r="RG242" s="44"/>
      <c r="RH242" s="44"/>
      <c r="RI242" s="44"/>
      <c r="RJ242" s="44"/>
      <c r="RK242" s="44"/>
      <c r="RL242" s="44"/>
      <c r="RM242" s="44"/>
      <c r="RN242" s="44"/>
      <c r="RO242" s="44"/>
      <c r="RP242" s="44"/>
      <c r="RQ242" s="44"/>
      <c r="RR242" s="44"/>
      <c r="RS242" s="44"/>
      <c r="RT242" s="44"/>
      <c r="RU242" s="44"/>
      <c r="RV242" s="44"/>
      <c r="RW242" s="44"/>
      <c r="RX242" s="44"/>
      <c r="RY242" s="44"/>
      <c r="RZ242" s="44"/>
      <c r="SA242" s="44"/>
      <c r="SB242" s="44"/>
      <c r="SC242" s="44"/>
      <c r="SD242" s="44"/>
      <c r="SE242" s="44"/>
      <c r="SF242" s="44"/>
      <c r="SG242" s="44"/>
      <c r="SH242" s="44"/>
      <c r="SI242" s="44"/>
      <c r="SJ242" s="44"/>
      <c r="SK242" s="44"/>
      <c r="SL242" s="44"/>
      <c r="SM242" s="44"/>
      <c r="SN242" s="44"/>
      <c r="SO242" s="44"/>
      <c r="SP242" s="44"/>
      <c r="SQ242" s="44"/>
      <c r="SR242" s="44"/>
      <c r="SS242" s="44"/>
      <c r="ST242" s="44"/>
      <c r="SU242" s="44"/>
      <c r="SV242" s="44"/>
      <c r="SW242" s="44"/>
      <c r="SX242" s="44"/>
      <c r="SY242" s="44"/>
      <c r="SZ242" s="44"/>
      <c r="TA242" s="44"/>
      <c r="TB242" s="44"/>
      <c r="TC242" s="44"/>
      <c r="TD242" s="44"/>
      <c r="TE242" s="44"/>
      <c r="TF242" s="44"/>
      <c r="TG242" s="44"/>
      <c r="TH242" s="44"/>
      <c r="TI242" s="44"/>
      <c r="TJ242" s="44"/>
      <c r="TK242" s="44"/>
      <c r="TL242" s="44"/>
      <c r="TM242" s="44"/>
      <c r="TN242" s="44"/>
      <c r="TO242" s="44"/>
      <c r="TP242" s="44"/>
      <c r="TQ242" s="44"/>
      <c r="TR242" s="44"/>
      <c r="TS242" s="44"/>
      <c r="TT242" s="44"/>
      <c r="TU242" s="44"/>
      <c r="TV242" s="44"/>
      <c r="TW242" s="44"/>
      <c r="TX242" s="44"/>
      <c r="TY242" s="44"/>
      <c r="TZ242" s="44"/>
      <c r="UA242" s="44"/>
      <c r="UB242" s="44"/>
      <c r="UC242" s="44"/>
      <c r="UD242" s="44"/>
      <c r="UE242" s="44"/>
      <c r="UF242" s="44"/>
      <c r="UG242" s="44"/>
      <c r="UH242" s="44"/>
      <c r="UI242" s="44"/>
      <c r="UJ242" s="44"/>
      <c r="UK242" s="44"/>
      <c r="UL242" s="44"/>
      <c r="UM242" s="44"/>
      <c r="UN242" s="44"/>
      <c r="UO242" s="44"/>
      <c r="UP242" s="44"/>
      <c r="UQ242" s="44"/>
      <c r="UR242" s="44"/>
      <c r="US242" s="44"/>
      <c r="UT242" s="44"/>
      <c r="UU242" s="44"/>
      <c r="UV242" s="44"/>
      <c r="UW242" s="44"/>
      <c r="UX242" s="44"/>
      <c r="UY242" s="44"/>
      <c r="UZ242" s="44"/>
      <c r="VA242" s="44"/>
      <c r="VB242" s="44"/>
      <c r="VC242" s="44"/>
      <c r="VD242" s="44"/>
      <c r="VE242" s="44"/>
      <c r="VF242" s="44"/>
      <c r="VG242" s="44"/>
      <c r="VH242" s="44"/>
      <c r="VI242" s="44"/>
      <c r="VJ242" s="44"/>
      <c r="VK242" s="44"/>
      <c r="VL242" s="44"/>
      <c r="VM242" s="44"/>
      <c r="VN242" s="44"/>
      <c r="VO242" s="44"/>
      <c r="VP242" s="44"/>
      <c r="VQ242" s="44"/>
      <c r="VR242" s="44"/>
      <c r="VS242" s="44"/>
      <c r="VT242" s="44"/>
      <c r="VU242" s="44"/>
      <c r="VV242" s="44"/>
      <c r="VW242" s="44"/>
      <c r="VX242" s="44"/>
      <c r="VY242" s="44"/>
      <c r="VZ242" s="44"/>
      <c r="WA242" s="44"/>
      <c r="WB242" s="44"/>
      <c r="WC242" s="44"/>
      <c r="WD242" s="44"/>
      <c r="WE242" s="44"/>
      <c r="WF242" s="44"/>
      <c r="WG242" s="44"/>
      <c r="WH242" s="44"/>
      <c r="WI242" s="44"/>
      <c r="WJ242" s="44"/>
      <c r="WK242" s="44"/>
      <c r="WL242" s="44"/>
      <c r="WM242" s="44"/>
      <c r="WN242" s="44"/>
      <c r="WO242" s="44"/>
      <c r="WP242" s="44"/>
      <c r="WQ242" s="44"/>
      <c r="WR242" s="44"/>
      <c r="WS242" s="44"/>
      <c r="WT242" s="44"/>
      <c r="WU242" s="44"/>
      <c r="WV242" s="44"/>
      <c r="WW242" s="44"/>
      <c r="WX242" s="44"/>
      <c r="WY242" s="44"/>
      <c r="WZ242" s="44"/>
      <c r="XA242" s="44"/>
      <c r="XB242" s="44"/>
      <c r="XC242" s="44"/>
      <c r="XD242" s="44"/>
      <c r="XE242" s="44"/>
      <c r="XF242" s="44"/>
      <c r="XG242" s="44"/>
      <c r="XH242" s="44"/>
      <c r="XI242" s="44"/>
      <c r="XJ242" s="44"/>
      <c r="XK242" s="44"/>
      <c r="XL242" s="44"/>
      <c r="XM242" s="44"/>
      <c r="XN242" s="44"/>
      <c r="XO242" s="44"/>
      <c r="XP242" s="44"/>
      <c r="XQ242" s="44"/>
      <c r="XR242" s="44"/>
      <c r="XS242" s="44"/>
      <c r="XT242" s="44"/>
      <c r="XU242" s="44"/>
      <c r="XV242" s="44"/>
      <c r="XW242" s="44"/>
      <c r="XX242" s="44"/>
      <c r="XY242" s="44"/>
      <c r="XZ242" s="44"/>
      <c r="YA242" s="44"/>
      <c r="YB242" s="44"/>
      <c r="YC242" s="44"/>
      <c r="YD242" s="44"/>
      <c r="YE242" s="44"/>
      <c r="YF242" s="44"/>
      <c r="YG242" s="44"/>
      <c r="YH242" s="44"/>
      <c r="YI242" s="44"/>
      <c r="YJ242" s="44"/>
      <c r="YK242" s="44"/>
      <c r="YL242" s="44"/>
      <c r="YM242" s="44"/>
      <c r="YN242" s="44"/>
      <c r="YO242" s="44"/>
      <c r="YP242" s="44"/>
      <c r="YQ242" s="44"/>
      <c r="YR242" s="44"/>
      <c r="YS242" s="44"/>
      <c r="YT242" s="44"/>
      <c r="YU242" s="44"/>
      <c r="YV242" s="44"/>
      <c r="YW242" s="44"/>
      <c r="YX242" s="44"/>
      <c r="YY242" s="44"/>
      <c r="YZ242" s="44"/>
      <c r="ZA242" s="44"/>
      <c r="ZB242" s="44"/>
      <c r="ZC242" s="44"/>
      <c r="ZD242" s="44"/>
      <c r="ZE242" s="44"/>
      <c r="ZF242" s="44"/>
      <c r="ZG242" s="44"/>
      <c r="ZH242" s="44"/>
      <c r="ZI242" s="44"/>
      <c r="ZJ242" s="44"/>
      <c r="ZK242" s="44"/>
      <c r="ZL242" s="44"/>
      <c r="ZM242" s="44"/>
      <c r="ZN242" s="44"/>
      <c r="ZO242" s="44"/>
      <c r="ZP242" s="44"/>
      <c r="ZQ242" s="44"/>
      <c r="ZR242" s="44"/>
      <c r="ZS242" s="44"/>
      <c r="ZT242" s="44"/>
      <c r="ZU242" s="44"/>
      <c r="ZV242" s="44"/>
      <c r="ZW242" s="44"/>
      <c r="ZX242" s="44"/>
      <c r="ZY242" s="44"/>
      <c r="ZZ242" s="44"/>
      <c r="AAA242" s="44"/>
      <c r="AAB242" s="44"/>
      <c r="AAC242" s="44"/>
      <c r="AAD242" s="44"/>
      <c r="AAE242" s="44"/>
      <c r="AAF242" s="44"/>
      <c r="AAG242" s="44"/>
      <c r="AAH242" s="44"/>
      <c r="AAI242" s="44"/>
      <c r="AAJ242" s="44"/>
      <c r="AAK242" s="44"/>
      <c r="AAL242" s="44"/>
      <c r="AAM242" s="44"/>
      <c r="AAN242" s="44"/>
      <c r="AAO242" s="44"/>
      <c r="AAP242" s="44"/>
      <c r="AAQ242" s="44"/>
      <c r="AAR242" s="44"/>
      <c r="AAS242" s="44"/>
      <c r="AAT242" s="44"/>
      <c r="AAU242" s="44"/>
      <c r="AAV242" s="44"/>
      <c r="AAW242" s="44"/>
      <c r="AAX242" s="44"/>
      <c r="AAY242" s="44"/>
      <c r="AAZ242" s="44"/>
      <c r="ABA242" s="44"/>
      <c r="ABB242" s="44"/>
      <c r="ABC242" s="42"/>
    </row>
    <row r="243" spans="1:731" s="6" customFormat="1" x14ac:dyDescent="0.2">
      <c r="A243" s="195" t="s">
        <v>56</v>
      </c>
      <c r="B243" s="195"/>
      <c r="C243" s="195"/>
      <c r="D243" s="195"/>
      <c r="E243" s="195"/>
      <c r="F243" s="195"/>
      <c r="G243" s="195"/>
      <c r="H243" s="195"/>
      <c r="I243" s="195"/>
      <c r="J243" s="195"/>
      <c r="K243" s="195"/>
      <c r="L243" s="195"/>
      <c r="M243" s="195"/>
      <c r="N243" s="195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  <c r="IW243" s="44"/>
      <c r="IX243" s="44"/>
      <c r="IY243" s="44"/>
      <c r="IZ243" s="44"/>
      <c r="JA243" s="44"/>
      <c r="JB243" s="44"/>
      <c r="JC243" s="44"/>
      <c r="JD243" s="44"/>
      <c r="JE243" s="44"/>
      <c r="JF243" s="44"/>
      <c r="JG243" s="44"/>
      <c r="JH243" s="44"/>
      <c r="JI243" s="44"/>
      <c r="JJ243" s="44"/>
      <c r="JK243" s="44"/>
      <c r="JL243" s="44"/>
      <c r="JM243" s="44"/>
      <c r="JN243" s="44"/>
      <c r="JO243" s="44"/>
      <c r="JP243" s="44"/>
      <c r="JQ243" s="44"/>
      <c r="JR243" s="44"/>
      <c r="JS243" s="44"/>
      <c r="JT243" s="44"/>
      <c r="JU243" s="44"/>
      <c r="JV243" s="44"/>
      <c r="JW243" s="44"/>
      <c r="JX243" s="44"/>
      <c r="JY243" s="44"/>
      <c r="JZ243" s="44"/>
      <c r="KA243" s="44"/>
      <c r="KB243" s="44"/>
      <c r="KC243" s="44"/>
      <c r="KD243" s="44"/>
      <c r="KE243" s="44"/>
      <c r="KF243" s="44"/>
      <c r="KG243" s="44"/>
      <c r="KH243" s="44"/>
      <c r="KI243" s="44"/>
      <c r="KJ243" s="44"/>
      <c r="KK243" s="44"/>
      <c r="KL243" s="44"/>
      <c r="KM243" s="44"/>
      <c r="KN243" s="44"/>
      <c r="KO243" s="44"/>
      <c r="KP243" s="44"/>
      <c r="KQ243" s="44"/>
      <c r="KR243" s="44"/>
      <c r="KS243" s="44"/>
      <c r="KT243" s="44"/>
      <c r="KU243" s="44"/>
      <c r="KV243" s="44"/>
      <c r="KW243" s="44"/>
      <c r="KX243" s="44"/>
      <c r="KY243" s="44"/>
      <c r="KZ243" s="44"/>
      <c r="LA243" s="44"/>
      <c r="LB243" s="44"/>
      <c r="LC243" s="44"/>
      <c r="LD243" s="44"/>
      <c r="LE243" s="44"/>
      <c r="LF243" s="44"/>
      <c r="LG243" s="44"/>
      <c r="LH243" s="44"/>
      <c r="LI243" s="44"/>
      <c r="LJ243" s="44"/>
      <c r="LK243" s="44"/>
      <c r="LL243" s="44"/>
      <c r="LM243" s="44"/>
      <c r="LN243" s="44"/>
      <c r="LO243" s="44"/>
      <c r="LP243" s="44"/>
      <c r="LQ243" s="44"/>
      <c r="LR243" s="44"/>
      <c r="LS243" s="44"/>
      <c r="LT243" s="44"/>
      <c r="LU243" s="44"/>
      <c r="LV243" s="44"/>
      <c r="LW243" s="44"/>
      <c r="LX243" s="44"/>
      <c r="LY243" s="44"/>
      <c r="LZ243" s="44"/>
      <c r="MA243" s="44"/>
      <c r="MB243" s="44"/>
      <c r="MC243" s="44"/>
      <c r="MD243" s="44"/>
      <c r="ME243" s="44"/>
      <c r="MF243" s="44"/>
      <c r="MG243" s="44"/>
      <c r="MH243" s="44"/>
      <c r="MI243" s="44"/>
      <c r="MJ243" s="44"/>
      <c r="MK243" s="44"/>
      <c r="ML243" s="44"/>
      <c r="MM243" s="44"/>
      <c r="MN243" s="44"/>
      <c r="MO243" s="44"/>
      <c r="MP243" s="44"/>
      <c r="MQ243" s="44"/>
      <c r="MR243" s="44"/>
      <c r="MS243" s="44"/>
      <c r="MT243" s="44"/>
      <c r="MU243" s="44"/>
      <c r="MV243" s="44"/>
      <c r="MW243" s="44"/>
      <c r="MX243" s="44"/>
      <c r="MY243" s="44"/>
      <c r="MZ243" s="44"/>
      <c r="NA243" s="44"/>
      <c r="NB243" s="44"/>
      <c r="NC243" s="44"/>
      <c r="ND243" s="44"/>
      <c r="NE243" s="44"/>
      <c r="NF243" s="44"/>
      <c r="NG243" s="44"/>
      <c r="NH243" s="44"/>
      <c r="NI243" s="44"/>
      <c r="NJ243" s="44"/>
      <c r="NK243" s="44"/>
      <c r="NL243" s="44"/>
      <c r="NM243" s="44"/>
      <c r="NN243" s="44"/>
      <c r="NO243" s="44"/>
      <c r="NP243" s="44"/>
      <c r="NQ243" s="44"/>
      <c r="NR243" s="44"/>
      <c r="NS243" s="44"/>
      <c r="NT243" s="44"/>
      <c r="NU243" s="44"/>
      <c r="NV243" s="44"/>
      <c r="NW243" s="44"/>
      <c r="NX243" s="44"/>
      <c r="NY243" s="44"/>
      <c r="NZ243" s="44"/>
      <c r="OA243" s="44"/>
      <c r="OB243" s="44"/>
      <c r="OC243" s="44"/>
      <c r="OD243" s="44"/>
      <c r="OE243" s="44"/>
      <c r="OF243" s="44"/>
      <c r="OG243" s="44"/>
      <c r="OH243" s="44"/>
      <c r="OI243" s="44"/>
      <c r="OJ243" s="44"/>
      <c r="OK243" s="44"/>
      <c r="OL243" s="44"/>
      <c r="OM243" s="44"/>
      <c r="ON243" s="44"/>
      <c r="OO243" s="44"/>
      <c r="OP243" s="44"/>
      <c r="OQ243" s="44"/>
      <c r="OR243" s="44"/>
      <c r="OS243" s="44"/>
      <c r="OT243" s="44"/>
      <c r="OU243" s="44"/>
      <c r="OV243" s="44"/>
      <c r="OW243" s="44"/>
      <c r="OX243" s="44"/>
      <c r="OY243" s="44"/>
      <c r="OZ243" s="44"/>
      <c r="PA243" s="44"/>
      <c r="PB243" s="44"/>
      <c r="PC243" s="44"/>
      <c r="PD243" s="44"/>
      <c r="PE243" s="44"/>
      <c r="PF243" s="44"/>
      <c r="PG243" s="44"/>
      <c r="PH243" s="44"/>
      <c r="PI243" s="44"/>
      <c r="PJ243" s="44"/>
      <c r="PK243" s="44"/>
      <c r="PL243" s="44"/>
      <c r="PM243" s="44"/>
      <c r="PN243" s="44"/>
      <c r="PO243" s="44"/>
      <c r="PP243" s="44"/>
      <c r="PQ243" s="44"/>
      <c r="PR243" s="44"/>
      <c r="PS243" s="44"/>
      <c r="PT243" s="44"/>
      <c r="PU243" s="44"/>
      <c r="PV243" s="44"/>
      <c r="PW243" s="44"/>
      <c r="PX243" s="44"/>
      <c r="PY243" s="44"/>
      <c r="PZ243" s="44"/>
      <c r="QA243" s="44"/>
      <c r="QB243" s="44"/>
      <c r="QC243" s="44"/>
      <c r="QD243" s="44"/>
      <c r="QE243" s="44"/>
      <c r="QF243" s="44"/>
      <c r="QG243" s="44"/>
      <c r="QH243" s="44"/>
      <c r="QI243" s="44"/>
      <c r="QJ243" s="44"/>
      <c r="QK243" s="44"/>
      <c r="QL243" s="44"/>
      <c r="QM243" s="44"/>
      <c r="QN243" s="44"/>
      <c r="QO243" s="44"/>
      <c r="QP243" s="44"/>
      <c r="QQ243" s="44"/>
      <c r="QR243" s="44"/>
      <c r="QS243" s="44"/>
      <c r="QT243" s="44"/>
      <c r="QU243" s="44"/>
      <c r="QV243" s="44"/>
      <c r="QW243" s="44"/>
      <c r="QX243" s="44"/>
      <c r="QY243" s="44"/>
      <c r="QZ243" s="44"/>
      <c r="RA243" s="44"/>
      <c r="RB243" s="44"/>
      <c r="RC243" s="44"/>
      <c r="RD243" s="44"/>
      <c r="RE243" s="44"/>
      <c r="RF243" s="44"/>
      <c r="RG243" s="44"/>
      <c r="RH243" s="44"/>
      <c r="RI243" s="44"/>
      <c r="RJ243" s="44"/>
      <c r="RK243" s="44"/>
      <c r="RL243" s="44"/>
      <c r="RM243" s="44"/>
      <c r="RN243" s="44"/>
      <c r="RO243" s="44"/>
      <c r="RP243" s="44"/>
      <c r="RQ243" s="44"/>
      <c r="RR243" s="44"/>
      <c r="RS243" s="44"/>
      <c r="RT243" s="44"/>
      <c r="RU243" s="44"/>
      <c r="RV243" s="44"/>
      <c r="RW243" s="44"/>
      <c r="RX243" s="44"/>
      <c r="RY243" s="44"/>
      <c r="RZ243" s="44"/>
      <c r="SA243" s="44"/>
      <c r="SB243" s="44"/>
      <c r="SC243" s="44"/>
      <c r="SD243" s="44"/>
      <c r="SE243" s="44"/>
      <c r="SF243" s="44"/>
      <c r="SG243" s="44"/>
      <c r="SH243" s="44"/>
      <c r="SI243" s="44"/>
      <c r="SJ243" s="44"/>
      <c r="SK243" s="44"/>
      <c r="SL243" s="44"/>
      <c r="SM243" s="44"/>
      <c r="SN243" s="44"/>
      <c r="SO243" s="44"/>
      <c r="SP243" s="44"/>
      <c r="SQ243" s="44"/>
      <c r="SR243" s="44"/>
      <c r="SS243" s="44"/>
      <c r="ST243" s="44"/>
      <c r="SU243" s="44"/>
      <c r="SV243" s="44"/>
      <c r="SW243" s="44"/>
      <c r="SX243" s="44"/>
      <c r="SY243" s="44"/>
      <c r="SZ243" s="44"/>
      <c r="TA243" s="44"/>
      <c r="TB243" s="44"/>
      <c r="TC243" s="44"/>
      <c r="TD243" s="44"/>
      <c r="TE243" s="44"/>
      <c r="TF243" s="44"/>
      <c r="TG243" s="44"/>
      <c r="TH243" s="44"/>
      <c r="TI243" s="44"/>
      <c r="TJ243" s="44"/>
      <c r="TK243" s="44"/>
      <c r="TL243" s="44"/>
      <c r="TM243" s="44"/>
      <c r="TN243" s="44"/>
      <c r="TO243" s="44"/>
      <c r="TP243" s="44"/>
      <c r="TQ243" s="44"/>
      <c r="TR243" s="44"/>
      <c r="TS243" s="44"/>
      <c r="TT243" s="44"/>
      <c r="TU243" s="44"/>
      <c r="TV243" s="44"/>
      <c r="TW243" s="44"/>
      <c r="TX243" s="44"/>
      <c r="TY243" s="44"/>
      <c r="TZ243" s="44"/>
      <c r="UA243" s="44"/>
      <c r="UB243" s="44"/>
      <c r="UC243" s="44"/>
      <c r="UD243" s="44"/>
      <c r="UE243" s="44"/>
      <c r="UF243" s="44"/>
      <c r="UG243" s="44"/>
      <c r="UH243" s="44"/>
      <c r="UI243" s="44"/>
      <c r="UJ243" s="44"/>
      <c r="UK243" s="44"/>
      <c r="UL243" s="44"/>
      <c r="UM243" s="44"/>
      <c r="UN243" s="44"/>
      <c r="UO243" s="44"/>
      <c r="UP243" s="44"/>
      <c r="UQ243" s="44"/>
      <c r="UR243" s="44"/>
      <c r="US243" s="44"/>
      <c r="UT243" s="44"/>
      <c r="UU243" s="44"/>
      <c r="UV243" s="44"/>
      <c r="UW243" s="44"/>
      <c r="UX243" s="44"/>
      <c r="UY243" s="44"/>
      <c r="UZ243" s="44"/>
      <c r="VA243" s="44"/>
      <c r="VB243" s="44"/>
      <c r="VC243" s="44"/>
      <c r="VD243" s="44"/>
      <c r="VE243" s="44"/>
      <c r="VF243" s="44"/>
      <c r="VG243" s="44"/>
      <c r="VH243" s="44"/>
      <c r="VI243" s="44"/>
      <c r="VJ243" s="44"/>
      <c r="VK243" s="44"/>
      <c r="VL243" s="44"/>
      <c r="VM243" s="44"/>
      <c r="VN243" s="44"/>
      <c r="VO243" s="44"/>
      <c r="VP243" s="44"/>
      <c r="VQ243" s="44"/>
      <c r="VR243" s="44"/>
      <c r="VS243" s="44"/>
      <c r="VT243" s="44"/>
      <c r="VU243" s="44"/>
      <c r="VV243" s="44"/>
      <c r="VW243" s="44"/>
      <c r="VX243" s="44"/>
      <c r="VY243" s="44"/>
      <c r="VZ243" s="44"/>
      <c r="WA243" s="44"/>
      <c r="WB243" s="44"/>
      <c r="WC243" s="44"/>
      <c r="WD243" s="44"/>
      <c r="WE243" s="44"/>
      <c r="WF243" s="44"/>
      <c r="WG243" s="44"/>
      <c r="WH243" s="44"/>
      <c r="WI243" s="44"/>
      <c r="WJ243" s="44"/>
      <c r="WK243" s="44"/>
      <c r="WL243" s="44"/>
      <c r="WM243" s="44"/>
      <c r="WN243" s="44"/>
      <c r="WO243" s="44"/>
      <c r="WP243" s="44"/>
      <c r="WQ243" s="44"/>
      <c r="WR243" s="44"/>
      <c r="WS243" s="44"/>
      <c r="WT243" s="44"/>
      <c r="WU243" s="44"/>
      <c r="WV243" s="44"/>
      <c r="WW243" s="44"/>
      <c r="WX243" s="44"/>
      <c r="WY243" s="44"/>
      <c r="WZ243" s="44"/>
      <c r="XA243" s="44"/>
      <c r="XB243" s="44"/>
      <c r="XC243" s="44"/>
      <c r="XD243" s="44"/>
      <c r="XE243" s="44"/>
      <c r="XF243" s="44"/>
      <c r="XG243" s="44"/>
      <c r="XH243" s="44"/>
      <c r="XI243" s="44"/>
      <c r="XJ243" s="44"/>
      <c r="XK243" s="44"/>
      <c r="XL243" s="44"/>
      <c r="XM243" s="44"/>
      <c r="XN243" s="44"/>
      <c r="XO243" s="44"/>
      <c r="XP243" s="44"/>
      <c r="XQ243" s="44"/>
      <c r="XR243" s="44"/>
      <c r="XS243" s="44"/>
      <c r="XT243" s="44"/>
      <c r="XU243" s="44"/>
      <c r="XV243" s="44"/>
      <c r="XW243" s="44"/>
      <c r="XX243" s="44"/>
      <c r="XY243" s="44"/>
      <c r="XZ243" s="44"/>
      <c r="YA243" s="44"/>
      <c r="YB243" s="44"/>
      <c r="YC243" s="44"/>
      <c r="YD243" s="44"/>
      <c r="YE243" s="44"/>
      <c r="YF243" s="44"/>
      <c r="YG243" s="44"/>
      <c r="YH243" s="44"/>
      <c r="YI243" s="44"/>
      <c r="YJ243" s="44"/>
      <c r="YK243" s="44"/>
      <c r="YL243" s="44"/>
      <c r="YM243" s="44"/>
      <c r="YN243" s="44"/>
      <c r="YO243" s="44"/>
      <c r="YP243" s="44"/>
      <c r="YQ243" s="44"/>
      <c r="YR243" s="44"/>
      <c r="YS243" s="44"/>
      <c r="YT243" s="44"/>
      <c r="YU243" s="44"/>
      <c r="YV243" s="44"/>
      <c r="YW243" s="44"/>
      <c r="YX243" s="44"/>
      <c r="YY243" s="44"/>
      <c r="YZ243" s="44"/>
      <c r="ZA243" s="44"/>
      <c r="ZB243" s="44"/>
      <c r="ZC243" s="44"/>
      <c r="ZD243" s="44"/>
      <c r="ZE243" s="44"/>
      <c r="ZF243" s="44"/>
      <c r="ZG243" s="44"/>
      <c r="ZH243" s="44"/>
      <c r="ZI243" s="44"/>
      <c r="ZJ243" s="44"/>
      <c r="ZK243" s="44"/>
      <c r="ZL243" s="44"/>
      <c r="ZM243" s="44"/>
      <c r="ZN243" s="44"/>
      <c r="ZO243" s="44"/>
      <c r="ZP243" s="44"/>
      <c r="ZQ243" s="44"/>
      <c r="ZR243" s="44"/>
      <c r="ZS243" s="44"/>
      <c r="ZT243" s="44"/>
      <c r="ZU243" s="44"/>
      <c r="ZV243" s="44"/>
      <c r="ZW243" s="44"/>
      <c r="ZX243" s="44"/>
      <c r="ZY243" s="44"/>
      <c r="ZZ243" s="44"/>
      <c r="AAA243" s="44"/>
      <c r="AAB243" s="44"/>
      <c r="AAC243" s="44"/>
      <c r="AAD243" s="44"/>
      <c r="AAE243" s="44"/>
      <c r="AAF243" s="44"/>
      <c r="AAG243" s="44"/>
      <c r="AAH243" s="44"/>
      <c r="AAI243" s="44"/>
      <c r="AAJ243" s="44"/>
      <c r="AAK243" s="44"/>
      <c r="AAL243" s="44"/>
      <c r="AAM243" s="44"/>
      <c r="AAN243" s="44"/>
      <c r="AAO243" s="44"/>
      <c r="AAP243" s="44"/>
      <c r="AAQ243" s="44"/>
      <c r="AAR243" s="44"/>
      <c r="AAS243" s="44"/>
      <c r="AAT243" s="44"/>
      <c r="AAU243" s="44"/>
      <c r="AAV243" s="44"/>
      <c r="AAW243" s="44"/>
      <c r="AAX243" s="44"/>
      <c r="AAY243" s="44"/>
      <c r="AAZ243" s="44"/>
      <c r="ABA243" s="44"/>
      <c r="ABB243" s="44"/>
      <c r="ABC243" s="42"/>
    </row>
    <row r="244" spans="1:731" s="6" customFormat="1" ht="120" customHeight="1" x14ac:dyDescent="0.2">
      <c r="A244" s="195" t="s">
        <v>57</v>
      </c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  <c r="IW244" s="44"/>
      <c r="IX244" s="44"/>
      <c r="IY244" s="44"/>
      <c r="IZ244" s="44"/>
      <c r="JA244" s="44"/>
      <c r="JB244" s="44"/>
      <c r="JC244" s="44"/>
      <c r="JD244" s="44"/>
      <c r="JE244" s="44"/>
      <c r="JF244" s="44"/>
      <c r="JG244" s="44"/>
      <c r="JH244" s="44"/>
      <c r="JI244" s="44"/>
      <c r="JJ244" s="44"/>
      <c r="JK244" s="44"/>
      <c r="JL244" s="44"/>
      <c r="JM244" s="44"/>
      <c r="JN244" s="44"/>
      <c r="JO244" s="44"/>
      <c r="JP244" s="44"/>
      <c r="JQ244" s="44"/>
      <c r="JR244" s="44"/>
      <c r="JS244" s="44"/>
      <c r="JT244" s="44"/>
      <c r="JU244" s="44"/>
      <c r="JV244" s="44"/>
      <c r="JW244" s="44"/>
      <c r="JX244" s="44"/>
      <c r="JY244" s="44"/>
      <c r="JZ244" s="44"/>
      <c r="KA244" s="44"/>
      <c r="KB244" s="44"/>
      <c r="KC244" s="44"/>
      <c r="KD244" s="44"/>
      <c r="KE244" s="44"/>
      <c r="KF244" s="44"/>
      <c r="KG244" s="44"/>
      <c r="KH244" s="44"/>
      <c r="KI244" s="44"/>
      <c r="KJ244" s="44"/>
      <c r="KK244" s="44"/>
      <c r="KL244" s="44"/>
      <c r="KM244" s="44"/>
      <c r="KN244" s="44"/>
      <c r="KO244" s="44"/>
      <c r="KP244" s="44"/>
      <c r="KQ244" s="44"/>
      <c r="KR244" s="44"/>
      <c r="KS244" s="44"/>
      <c r="KT244" s="44"/>
      <c r="KU244" s="44"/>
      <c r="KV244" s="44"/>
      <c r="KW244" s="44"/>
      <c r="KX244" s="44"/>
      <c r="KY244" s="44"/>
      <c r="KZ244" s="44"/>
      <c r="LA244" s="44"/>
      <c r="LB244" s="44"/>
      <c r="LC244" s="44"/>
      <c r="LD244" s="44"/>
      <c r="LE244" s="44"/>
      <c r="LF244" s="44"/>
      <c r="LG244" s="44"/>
      <c r="LH244" s="44"/>
      <c r="LI244" s="44"/>
      <c r="LJ244" s="44"/>
      <c r="LK244" s="44"/>
      <c r="LL244" s="44"/>
      <c r="LM244" s="44"/>
      <c r="LN244" s="44"/>
      <c r="LO244" s="44"/>
      <c r="LP244" s="44"/>
      <c r="LQ244" s="44"/>
      <c r="LR244" s="44"/>
      <c r="LS244" s="44"/>
      <c r="LT244" s="44"/>
      <c r="LU244" s="44"/>
      <c r="LV244" s="44"/>
      <c r="LW244" s="44"/>
      <c r="LX244" s="44"/>
      <c r="LY244" s="44"/>
      <c r="LZ244" s="44"/>
      <c r="MA244" s="44"/>
      <c r="MB244" s="44"/>
      <c r="MC244" s="44"/>
      <c r="MD244" s="44"/>
      <c r="ME244" s="44"/>
      <c r="MF244" s="44"/>
      <c r="MG244" s="44"/>
      <c r="MH244" s="44"/>
      <c r="MI244" s="44"/>
      <c r="MJ244" s="44"/>
      <c r="MK244" s="44"/>
      <c r="ML244" s="44"/>
      <c r="MM244" s="44"/>
      <c r="MN244" s="44"/>
      <c r="MO244" s="44"/>
      <c r="MP244" s="44"/>
      <c r="MQ244" s="44"/>
      <c r="MR244" s="44"/>
      <c r="MS244" s="44"/>
      <c r="MT244" s="44"/>
      <c r="MU244" s="44"/>
      <c r="MV244" s="44"/>
      <c r="MW244" s="44"/>
      <c r="MX244" s="44"/>
      <c r="MY244" s="44"/>
      <c r="MZ244" s="44"/>
      <c r="NA244" s="44"/>
      <c r="NB244" s="44"/>
      <c r="NC244" s="44"/>
      <c r="ND244" s="44"/>
      <c r="NE244" s="44"/>
      <c r="NF244" s="44"/>
      <c r="NG244" s="44"/>
      <c r="NH244" s="44"/>
      <c r="NI244" s="44"/>
      <c r="NJ244" s="44"/>
      <c r="NK244" s="44"/>
      <c r="NL244" s="44"/>
      <c r="NM244" s="44"/>
      <c r="NN244" s="44"/>
      <c r="NO244" s="44"/>
      <c r="NP244" s="44"/>
      <c r="NQ244" s="44"/>
      <c r="NR244" s="44"/>
      <c r="NS244" s="44"/>
      <c r="NT244" s="44"/>
      <c r="NU244" s="44"/>
      <c r="NV244" s="44"/>
      <c r="NW244" s="44"/>
      <c r="NX244" s="44"/>
      <c r="NY244" s="44"/>
      <c r="NZ244" s="44"/>
      <c r="OA244" s="44"/>
      <c r="OB244" s="44"/>
      <c r="OC244" s="44"/>
      <c r="OD244" s="44"/>
      <c r="OE244" s="44"/>
      <c r="OF244" s="44"/>
      <c r="OG244" s="44"/>
      <c r="OH244" s="44"/>
      <c r="OI244" s="44"/>
      <c r="OJ244" s="44"/>
      <c r="OK244" s="44"/>
      <c r="OL244" s="44"/>
      <c r="OM244" s="44"/>
      <c r="ON244" s="44"/>
      <c r="OO244" s="44"/>
      <c r="OP244" s="44"/>
      <c r="OQ244" s="44"/>
      <c r="OR244" s="44"/>
      <c r="OS244" s="44"/>
      <c r="OT244" s="44"/>
      <c r="OU244" s="44"/>
      <c r="OV244" s="44"/>
      <c r="OW244" s="44"/>
      <c r="OX244" s="44"/>
      <c r="OY244" s="44"/>
      <c r="OZ244" s="44"/>
      <c r="PA244" s="44"/>
      <c r="PB244" s="44"/>
      <c r="PC244" s="44"/>
      <c r="PD244" s="44"/>
      <c r="PE244" s="44"/>
      <c r="PF244" s="44"/>
      <c r="PG244" s="44"/>
      <c r="PH244" s="44"/>
      <c r="PI244" s="44"/>
      <c r="PJ244" s="44"/>
      <c r="PK244" s="44"/>
      <c r="PL244" s="44"/>
      <c r="PM244" s="44"/>
      <c r="PN244" s="44"/>
      <c r="PO244" s="44"/>
      <c r="PP244" s="44"/>
      <c r="PQ244" s="44"/>
      <c r="PR244" s="44"/>
      <c r="PS244" s="44"/>
      <c r="PT244" s="44"/>
      <c r="PU244" s="44"/>
      <c r="PV244" s="44"/>
      <c r="PW244" s="44"/>
      <c r="PX244" s="44"/>
      <c r="PY244" s="44"/>
      <c r="PZ244" s="44"/>
      <c r="QA244" s="44"/>
      <c r="QB244" s="44"/>
      <c r="QC244" s="44"/>
      <c r="QD244" s="44"/>
      <c r="QE244" s="44"/>
      <c r="QF244" s="44"/>
      <c r="QG244" s="44"/>
      <c r="QH244" s="44"/>
      <c r="QI244" s="44"/>
      <c r="QJ244" s="44"/>
      <c r="QK244" s="44"/>
      <c r="QL244" s="44"/>
      <c r="QM244" s="44"/>
      <c r="QN244" s="44"/>
      <c r="QO244" s="44"/>
      <c r="QP244" s="44"/>
      <c r="QQ244" s="44"/>
      <c r="QR244" s="44"/>
      <c r="QS244" s="44"/>
      <c r="QT244" s="44"/>
      <c r="QU244" s="44"/>
      <c r="QV244" s="44"/>
      <c r="QW244" s="44"/>
      <c r="QX244" s="44"/>
      <c r="QY244" s="44"/>
      <c r="QZ244" s="44"/>
      <c r="RA244" s="44"/>
      <c r="RB244" s="44"/>
      <c r="RC244" s="44"/>
      <c r="RD244" s="44"/>
      <c r="RE244" s="44"/>
      <c r="RF244" s="44"/>
      <c r="RG244" s="44"/>
      <c r="RH244" s="44"/>
      <c r="RI244" s="44"/>
      <c r="RJ244" s="44"/>
      <c r="RK244" s="44"/>
      <c r="RL244" s="44"/>
      <c r="RM244" s="44"/>
      <c r="RN244" s="44"/>
      <c r="RO244" s="44"/>
      <c r="RP244" s="44"/>
      <c r="RQ244" s="44"/>
      <c r="RR244" s="44"/>
      <c r="RS244" s="44"/>
      <c r="RT244" s="44"/>
      <c r="RU244" s="44"/>
      <c r="RV244" s="44"/>
      <c r="RW244" s="44"/>
      <c r="RX244" s="44"/>
      <c r="RY244" s="44"/>
      <c r="RZ244" s="44"/>
      <c r="SA244" s="44"/>
      <c r="SB244" s="44"/>
      <c r="SC244" s="44"/>
      <c r="SD244" s="44"/>
      <c r="SE244" s="44"/>
      <c r="SF244" s="44"/>
      <c r="SG244" s="44"/>
      <c r="SH244" s="44"/>
      <c r="SI244" s="44"/>
      <c r="SJ244" s="44"/>
      <c r="SK244" s="44"/>
      <c r="SL244" s="44"/>
      <c r="SM244" s="44"/>
      <c r="SN244" s="44"/>
      <c r="SO244" s="44"/>
      <c r="SP244" s="44"/>
      <c r="SQ244" s="44"/>
      <c r="SR244" s="44"/>
      <c r="SS244" s="44"/>
      <c r="ST244" s="44"/>
      <c r="SU244" s="44"/>
      <c r="SV244" s="44"/>
      <c r="SW244" s="44"/>
      <c r="SX244" s="44"/>
      <c r="SY244" s="44"/>
      <c r="SZ244" s="44"/>
      <c r="TA244" s="44"/>
      <c r="TB244" s="44"/>
      <c r="TC244" s="44"/>
      <c r="TD244" s="44"/>
      <c r="TE244" s="44"/>
      <c r="TF244" s="44"/>
      <c r="TG244" s="44"/>
      <c r="TH244" s="44"/>
      <c r="TI244" s="44"/>
      <c r="TJ244" s="44"/>
      <c r="TK244" s="44"/>
      <c r="TL244" s="44"/>
      <c r="TM244" s="44"/>
      <c r="TN244" s="44"/>
      <c r="TO244" s="44"/>
      <c r="TP244" s="44"/>
      <c r="TQ244" s="44"/>
      <c r="TR244" s="44"/>
      <c r="TS244" s="44"/>
      <c r="TT244" s="44"/>
      <c r="TU244" s="44"/>
      <c r="TV244" s="44"/>
      <c r="TW244" s="44"/>
      <c r="TX244" s="44"/>
      <c r="TY244" s="44"/>
      <c r="TZ244" s="44"/>
      <c r="UA244" s="44"/>
      <c r="UB244" s="44"/>
      <c r="UC244" s="44"/>
      <c r="UD244" s="44"/>
      <c r="UE244" s="44"/>
      <c r="UF244" s="44"/>
      <c r="UG244" s="44"/>
      <c r="UH244" s="44"/>
      <c r="UI244" s="44"/>
      <c r="UJ244" s="44"/>
      <c r="UK244" s="44"/>
      <c r="UL244" s="44"/>
      <c r="UM244" s="44"/>
      <c r="UN244" s="44"/>
      <c r="UO244" s="44"/>
      <c r="UP244" s="44"/>
      <c r="UQ244" s="44"/>
      <c r="UR244" s="44"/>
      <c r="US244" s="44"/>
      <c r="UT244" s="44"/>
      <c r="UU244" s="44"/>
      <c r="UV244" s="44"/>
      <c r="UW244" s="44"/>
      <c r="UX244" s="44"/>
      <c r="UY244" s="44"/>
      <c r="UZ244" s="44"/>
      <c r="VA244" s="44"/>
      <c r="VB244" s="44"/>
      <c r="VC244" s="44"/>
      <c r="VD244" s="44"/>
      <c r="VE244" s="44"/>
      <c r="VF244" s="44"/>
      <c r="VG244" s="44"/>
      <c r="VH244" s="44"/>
      <c r="VI244" s="44"/>
      <c r="VJ244" s="44"/>
      <c r="VK244" s="44"/>
      <c r="VL244" s="44"/>
      <c r="VM244" s="44"/>
      <c r="VN244" s="44"/>
      <c r="VO244" s="44"/>
      <c r="VP244" s="44"/>
      <c r="VQ244" s="44"/>
      <c r="VR244" s="44"/>
      <c r="VS244" s="44"/>
      <c r="VT244" s="44"/>
      <c r="VU244" s="44"/>
      <c r="VV244" s="44"/>
      <c r="VW244" s="44"/>
      <c r="VX244" s="44"/>
      <c r="VY244" s="44"/>
      <c r="VZ244" s="44"/>
      <c r="WA244" s="44"/>
      <c r="WB244" s="44"/>
      <c r="WC244" s="44"/>
      <c r="WD244" s="44"/>
      <c r="WE244" s="44"/>
      <c r="WF244" s="44"/>
      <c r="WG244" s="44"/>
      <c r="WH244" s="44"/>
      <c r="WI244" s="44"/>
      <c r="WJ244" s="44"/>
      <c r="WK244" s="44"/>
      <c r="WL244" s="44"/>
      <c r="WM244" s="44"/>
      <c r="WN244" s="44"/>
      <c r="WO244" s="44"/>
      <c r="WP244" s="44"/>
      <c r="WQ244" s="44"/>
      <c r="WR244" s="44"/>
      <c r="WS244" s="44"/>
      <c r="WT244" s="44"/>
      <c r="WU244" s="44"/>
      <c r="WV244" s="44"/>
      <c r="WW244" s="44"/>
      <c r="WX244" s="44"/>
      <c r="WY244" s="44"/>
      <c r="WZ244" s="44"/>
      <c r="XA244" s="44"/>
      <c r="XB244" s="44"/>
      <c r="XC244" s="44"/>
      <c r="XD244" s="44"/>
      <c r="XE244" s="44"/>
      <c r="XF244" s="44"/>
      <c r="XG244" s="44"/>
      <c r="XH244" s="44"/>
      <c r="XI244" s="44"/>
      <c r="XJ244" s="44"/>
      <c r="XK244" s="44"/>
      <c r="XL244" s="44"/>
      <c r="XM244" s="44"/>
      <c r="XN244" s="44"/>
      <c r="XO244" s="44"/>
      <c r="XP244" s="44"/>
      <c r="XQ244" s="44"/>
      <c r="XR244" s="44"/>
      <c r="XS244" s="44"/>
      <c r="XT244" s="44"/>
      <c r="XU244" s="44"/>
      <c r="XV244" s="44"/>
      <c r="XW244" s="44"/>
      <c r="XX244" s="44"/>
      <c r="XY244" s="44"/>
      <c r="XZ244" s="44"/>
      <c r="YA244" s="44"/>
      <c r="YB244" s="44"/>
      <c r="YC244" s="44"/>
      <c r="YD244" s="44"/>
      <c r="YE244" s="44"/>
      <c r="YF244" s="44"/>
      <c r="YG244" s="44"/>
      <c r="YH244" s="44"/>
      <c r="YI244" s="44"/>
      <c r="YJ244" s="44"/>
      <c r="YK244" s="44"/>
      <c r="YL244" s="44"/>
      <c r="YM244" s="44"/>
      <c r="YN244" s="44"/>
      <c r="YO244" s="44"/>
      <c r="YP244" s="44"/>
      <c r="YQ244" s="44"/>
      <c r="YR244" s="44"/>
      <c r="YS244" s="44"/>
      <c r="YT244" s="44"/>
      <c r="YU244" s="44"/>
      <c r="YV244" s="44"/>
      <c r="YW244" s="44"/>
      <c r="YX244" s="44"/>
      <c r="YY244" s="44"/>
      <c r="YZ244" s="44"/>
      <c r="ZA244" s="44"/>
      <c r="ZB244" s="44"/>
      <c r="ZC244" s="44"/>
      <c r="ZD244" s="44"/>
      <c r="ZE244" s="44"/>
      <c r="ZF244" s="44"/>
      <c r="ZG244" s="44"/>
      <c r="ZH244" s="44"/>
      <c r="ZI244" s="44"/>
      <c r="ZJ244" s="44"/>
      <c r="ZK244" s="44"/>
      <c r="ZL244" s="44"/>
      <c r="ZM244" s="44"/>
      <c r="ZN244" s="44"/>
      <c r="ZO244" s="44"/>
      <c r="ZP244" s="44"/>
      <c r="ZQ244" s="44"/>
      <c r="ZR244" s="44"/>
      <c r="ZS244" s="44"/>
      <c r="ZT244" s="44"/>
      <c r="ZU244" s="44"/>
      <c r="ZV244" s="44"/>
      <c r="ZW244" s="44"/>
      <c r="ZX244" s="44"/>
      <c r="ZY244" s="44"/>
      <c r="ZZ244" s="44"/>
      <c r="AAA244" s="44"/>
      <c r="AAB244" s="44"/>
      <c r="AAC244" s="44"/>
      <c r="AAD244" s="44"/>
      <c r="AAE244" s="44"/>
      <c r="AAF244" s="44"/>
      <c r="AAG244" s="44"/>
      <c r="AAH244" s="44"/>
      <c r="AAI244" s="44"/>
      <c r="AAJ244" s="44"/>
      <c r="AAK244" s="44"/>
      <c r="AAL244" s="44"/>
      <c r="AAM244" s="44"/>
      <c r="AAN244" s="44"/>
      <c r="AAO244" s="44"/>
      <c r="AAP244" s="44"/>
      <c r="AAQ244" s="44"/>
      <c r="AAR244" s="44"/>
      <c r="AAS244" s="44"/>
      <c r="AAT244" s="44"/>
      <c r="AAU244" s="44"/>
      <c r="AAV244" s="44"/>
      <c r="AAW244" s="44"/>
      <c r="AAX244" s="44"/>
      <c r="AAY244" s="44"/>
      <c r="AAZ244" s="44"/>
      <c r="ABA244" s="44"/>
      <c r="ABB244" s="44"/>
      <c r="ABC244" s="42"/>
    </row>
    <row r="245" spans="1:731" ht="71.25" customHeight="1" x14ac:dyDescent="0.2">
      <c r="A245" s="194" t="s">
        <v>219</v>
      </c>
      <c r="B245" s="176"/>
      <c r="C245" s="19">
        <v>100</v>
      </c>
      <c r="D245" s="8"/>
      <c r="E245" s="8">
        <v>100</v>
      </c>
      <c r="F245" s="8"/>
      <c r="G245" s="19">
        <v>0</v>
      </c>
      <c r="H245" s="6"/>
      <c r="I245" s="6"/>
      <c r="J245" s="176"/>
      <c r="K245" s="176"/>
      <c r="L245" s="176"/>
      <c r="M245" s="176"/>
      <c r="N245" s="176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  <c r="IW245" s="44"/>
      <c r="IX245" s="44"/>
      <c r="IY245" s="44"/>
      <c r="IZ245" s="44"/>
      <c r="JA245" s="44"/>
      <c r="JB245" s="44"/>
      <c r="JC245" s="44"/>
      <c r="JD245" s="44"/>
      <c r="JE245" s="44"/>
      <c r="JF245" s="44"/>
      <c r="JG245" s="44"/>
      <c r="JH245" s="44"/>
      <c r="JI245" s="44"/>
      <c r="JJ245" s="44"/>
      <c r="JK245" s="44"/>
      <c r="JL245" s="44"/>
      <c r="JM245" s="44"/>
      <c r="JN245" s="44"/>
      <c r="JO245" s="44"/>
      <c r="JP245" s="44"/>
      <c r="JQ245" s="44"/>
      <c r="JR245" s="44"/>
      <c r="JS245" s="44"/>
      <c r="JT245" s="44"/>
      <c r="JU245" s="44"/>
      <c r="JV245" s="44"/>
      <c r="JW245" s="44"/>
      <c r="JX245" s="44"/>
      <c r="JY245" s="44"/>
      <c r="JZ245" s="44"/>
      <c r="KA245" s="44"/>
      <c r="KB245" s="44"/>
      <c r="KC245" s="44"/>
      <c r="KD245" s="44"/>
      <c r="KE245" s="44"/>
      <c r="KF245" s="44"/>
      <c r="KG245" s="44"/>
      <c r="KH245" s="44"/>
      <c r="KI245" s="44"/>
      <c r="KJ245" s="44"/>
      <c r="KK245" s="44"/>
      <c r="KL245" s="44"/>
      <c r="KM245" s="44"/>
      <c r="KN245" s="44"/>
      <c r="KO245" s="44"/>
      <c r="KP245" s="44"/>
      <c r="KQ245" s="44"/>
      <c r="KR245" s="44"/>
      <c r="KS245" s="44"/>
      <c r="KT245" s="44"/>
      <c r="KU245" s="44"/>
      <c r="KV245" s="44"/>
      <c r="KW245" s="44"/>
      <c r="KX245" s="44"/>
      <c r="KY245" s="44"/>
      <c r="KZ245" s="44"/>
      <c r="LA245" s="44"/>
      <c r="LB245" s="44"/>
      <c r="LC245" s="44"/>
      <c r="LD245" s="44"/>
      <c r="LE245" s="44"/>
      <c r="LF245" s="44"/>
      <c r="LG245" s="44"/>
      <c r="LH245" s="44"/>
      <c r="LI245" s="44"/>
      <c r="LJ245" s="44"/>
      <c r="LK245" s="44"/>
      <c r="LL245" s="44"/>
      <c r="LM245" s="44"/>
      <c r="LN245" s="44"/>
      <c r="LO245" s="44"/>
      <c r="LP245" s="44"/>
      <c r="LQ245" s="44"/>
      <c r="LR245" s="44"/>
      <c r="LS245" s="44"/>
      <c r="LT245" s="44"/>
      <c r="LU245" s="44"/>
      <c r="LV245" s="44"/>
      <c r="LW245" s="44"/>
      <c r="LX245" s="44"/>
      <c r="LY245" s="44"/>
      <c r="LZ245" s="44"/>
      <c r="MA245" s="44"/>
      <c r="MB245" s="44"/>
      <c r="MC245" s="44"/>
      <c r="MD245" s="44"/>
      <c r="ME245" s="44"/>
      <c r="MF245" s="44"/>
      <c r="MG245" s="44"/>
      <c r="MH245" s="44"/>
      <c r="MI245" s="44"/>
      <c r="MJ245" s="44"/>
      <c r="MK245" s="44"/>
      <c r="ML245" s="44"/>
      <c r="MM245" s="44"/>
      <c r="MN245" s="44"/>
      <c r="MO245" s="44"/>
      <c r="MP245" s="44"/>
      <c r="MQ245" s="44"/>
      <c r="MR245" s="44"/>
      <c r="MS245" s="44"/>
      <c r="MT245" s="44"/>
      <c r="MU245" s="44"/>
      <c r="MV245" s="44"/>
      <c r="MW245" s="44"/>
      <c r="MX245" s="44"/>
      <c r="MY245" s="44"/>
      <c r="MZ245" s="44"/>
      <c r="NA245" s="44"/>
      <c r="NB245" s="44"/>
      <c r="NC245" s="44"/>
      <c r="ND245" s="44"/>
      <c r="NE245" s="44"/>
      <c r="NF245" s="44"/>
      <c r="NG245" s="44"/>
      <c r="NH245" s="44"/>
      <c r="NI245" s="44"/>
      <c r="NJ245" s="44"/>
      <c r="NK245" s="44"/>
      <c r="NL245" s="44"/>
      <c r="NM245" s="44"/>
      <c r="NN245" s="44"/>
      <c r="NO245" s="44"/>
      <c r="NP245" s="44"/>
      <c r="NQ245" s="44"/>
      <c r="NR245" s="44"/>
      <c r="NS245" s="44"/>
      <c r="NT245" s="44"/>
      <c r="NU245" s="44"/>
      <c r="NV245" s="44"/>
      <c r="NW245" s="44"/>
      <c r="NX245" s="44"/>
      <c r="NY245" s="44"/>
      <c r="NZ245" s="44"/>
      <c r="OA245" s="44"/>
      <c r="OB245" s="44"/>
      <c r="OC245" s="44"/>
      <c r="OD245" s="44"/>
      <c r="OE245" s="44"/>
      <c r="OF245" s="44"/>
      <c r="OG245" s="44"/>
      <c r="OH245" s="44"/>
      <c r="OI245" s="44"/>
      <c r="OJ245" s="44"/>
      <c r="OK245" s="44"/>
      <c r="OL245" s="44"/>
      <c r="OM245" s="44"/>
      <c r="ON245" s="44"/>
      <c r="OO245" s="44"/>
      <c r="OP245" s="44"/>
      <c r="OQ245" s="44"/>
      <c r="OR245" s="44"/>
      <c r="OS245" s="44"/>
      <c r="OT245" s="44"/>
      <c r="OU245" s="44"/>
      <c r="OV245" s="44"/>
      <c r="OW245" s="44"/>
      <c r="OX245" s="44"/>
      <c r="OY245" s="44"/>
      <c r="OZ245" s="44"/>
      <c r="PA245" s="44"/>
      <c r="PB245" s="44"/>
      <c r="PC245" s="44"/>
      <c r="PD245" s="44"/>
      <c r="PE245" s="44"/>
      <c r="PF245" s="44"/>
      <c r="PG245" s="44"/>
      <c r="PH245" s="44"/>
      <c r="PI245" s="44"/>
      <c r="PJ245" s="44"/>
      <c r="PK245" s="44"/>
      <c r="PL245" s="44"/>
      <c r="PM245" s="44"/>
      <c r="PN245" s="44"/>
      <c r="PO245" s="44"/>
      <c r="PP245" s="44"/>
      <c r="PQ245" s="44"/>
      <c r="PR245" s="44"/>
      <c r="PS245" s="44"/>
      <c r="PT245" s="44"/>
      <c r="PU245" s="44"/>
      <c r="PV245" s="44"/>
      <c r="PW245" s="44"/>
      <c r="PX245" s="44"/>
      <c r="PY245" s="44"/>
      <c r="PZ245" s="44"/>
      <c r="QA245" s="44"/>
      <c r="QB245" s="44"/>
      <c r="QC245" s="44"/>
      <c r="QD245" s="44"/>
      <c r="QE245" s="44"/>
      <c r="QF245" s="44"/>
      <c r="QG245" s="44"/>
      <c r="QH245" s="44"/>
      <c r="QI245" s="44"/>
      <c r="QJ245" s="44"/>
      <c r="QK245" s="44"/>
      <c r="QL245" s="44"/>
      <c r="QM245" s="44"/>
      <c r="QN245" s="44"/>
      <c r="QO245" s="44"/>
      <c r="QP245" s="44"/>
      <c r="QQ245" s="44"/>
      <c r="QR245" s="44"/>
      <c r="QS245" s="44"/>
      <c r="QT245" s="44"/>
      <c r="QU245" s="44"/>
      <c r="QV245" s="44"/>
      <c r="QW245" s="44"/>
      <c r="QX245" s="44"/>
      <c r="QY245" s="44"/>
      <c r="QZ245" s="44"/>
      <c r="RA245" s="44"/>
      <c r="RB245" s="44"/>
      <c r="RC245" s="44"/>
      <c r="RD245" s="44"/>
      <c r="RE245" s="44"/>
      <c r="RF245" s="44"/>
      <c r="RG245" s="44"/>
      <c r="RH245" s="44"/>
      <c r="RI245" s="44"/>
      <c r="RJ245" s="44"/>
      <c r="RK245" s="44"/>
      <c r="RL245" s="44"/>
      <c r="RM245" s="44"/>
      <c r="RN245" s="44"/>
      <c r="RO245" s="44"/>
      <c r="RP245" s="44"/>
      <c r="RQ245" s="44"/>
      <c r="RR245" s="44"/>
      <c r="RS245" s="44"/>
      <c r="RT245" s="44"/>
      <c r="RU245" s="44"/>
      <c r="RV245" s="44"/>
      <c r="RW245" s="44"/>
      <c r="RX245" s="44"/>
      <c r="RY245" s="44"/>
      <c r="RZ245" s="44"/>
      <c r="SA245" s="44"/>
      <c r="SB245" s="44"/>
      <c r="SC245" s="44"/>
      <c r="SD245" s="44"/>
      <c r="SE245" s="44"/>
      <c r="SF245" s="44"/>
      <c r="SG245" s="44"/>
      <c r="SH245" s="44"/>
      <c r="SI245" s="44"/>
      <c r="SJ245" s="44"/>
      <c r="SK245" s="44"/>
      <c r="SL245" s="44"/>
      <c r="SM245" s="44"/>
      <c r="SN245" s="44"/>
      <c r="SO245" s="44"/>
      <c r="SP245" s="44"/>
      <c r="SQ245" s="44"/>
      <c r="SR245" s="44"/>
      <c r="SS245" s="44"/>
      <c r="ST245" s="44"/>
      <c r="SU245" s="44"/>
      <c r="SV245" s="44"/>
      <c r="SW245" s="44"/>
      <c r="SX245" s="44"/>
      <c r="SY245" s="44"/>
      <c r="SZ245" s="44"/>
      <c r="TA245" s="44"/>
      <c r="TB245" s="44"/>
      <c r="TC245" s="44"/>
      <c r="TD245" s="44"/>
      <c r="TE245" s="44"/>
      <c r="TF245" s="44"/>
      <c r="TG245" s="44"/>
      <c r="TH245" s="44"/>
      <c r="TI245" s="44"/>
      <c r="TJ245" s="44"/>
      <c r="TK245" s="44"/>
      <c r="TL245" s="44"/>
      <c r="TM245" s="44"/>
      <c r="TN245" s="44"/>
      <c r="TO245" s="44"/>
      <c r="TP245" s="44"/>
      <c r="TQ245" s="44"/>
      <c r="TR245" s="44"/>
      <c r="TS245" s="44"/>
      <c r="TT245" s="44"/>
      <c r="TU245" s="44"/>
      <c r="TV245" s="44"/>
      <c r="TW245" s="44"/>
      <c r="TX245" s="44"/>
      <c r="TY245" s="44"/>
      <c r="TZ245" s="44"/>
      <c r="UA245" s="44"/>
      <c r="UB245" s="44"/>
      <c r="UC245" s="44"/>
      <c r="UD245" s="44"/>
      <c r="UE245" s="44"/>
      <c r="UF245" s="44"/>
      <c r="UG245" s="44"/>
      <c r="UH245" s="44"/>
      <c r="UI245" s="44"/>
      <c r="UJ245" s="44"/>
      <c r="UK245" s="44"/>
      <c r="UL245" s="44"/>
      <c r="UM245" s="44"/>
      <c r="UN245" s="44"/>
      <c r="UO245" s="44"/>
      <c r="UP245" s="44"/>
      <c r="UQ245" s="44"/>
      <c r="UR245" s="44"/>
      <c r="US245" s="44"/>
      <c r="UT245" s="44"/>
      <c r="UU245" s="44"/>
      <c r="UV245" s="44"/>
      <c r="UW245" s="44"/>
      <c r="UX245" s="44"/>
      <c r="UY245" s="44"/>
      <c r="UZ245" s="44"/>
      <c r="VA245" s="44"/>
      <c r="VB245" s="44"/>
      <c r="VC245" s="44"/>
      <c r="VD245" s="44"/>
      <c r="VE245" s="44"/>
      <c r="VF245" s="44"/>
      <c r="VG245" s="44"/>
      <c r="VH245" s="44"/>
      <c r="VI245" s="44"/>
      <c r="VJ245" s="44"/>
      <c r="VK245" s="44"/>
      <c r="VL245" s="44"/>
      <c r="VM245" s="44"/>
      <c r="VN245" s="44"/>
      <c r="VO245" s="44"/>
      <c r="VP245" s="44"/>
      <c r="VQ245" s="44"/>
      <c r="VR245" s="44"/>
      <c r="VS245" s="44"/>
      <c r="VT245" s="44"/>
      <c r="VU245" s="44"/>
      <c r="VV245" s="44"/>
      <c r="VW245" s="44"/>
      <c r="VX245" s="44"/>
      <c r="VY245" s="44"/>
      <c r="VZ245" s="44"/>
      <c r="WA245" s="44"/>
      <c r="WB245" s="44"/>
      <c r="WC245" s="44"/>
      <c r="WD245" s="44"/>
      <c r="WE245" s="44"/>
      <c r="WF245" s="44"/>
      <c r="WG245" s="44"/>
      <c r="WH245" s="44"/>
      <c r="WI245" s="44"/>
      <c r="WJ245" s="44"/>
      <c r="WK245" s="44"/>
      <c r="WL245" s="44"/>
      <c r="WM245" s="44"/>
      <c r="WN245" s="44"/>
      <c r="WO245" s="44"/>
      <c r="WP245" s="44"/>
      <c r="WQ245" s="44"/>
      <c r="WR245" s="44"/>
      <c r="WS245" s="44"/>
      <c r="WT245" s="44"/>
      <c r="WU245" s="44"/>
      <c r="WV245" s="44"/>
      <c r="WW245" s="44"/>
      <c r="WX245" s="44"/>
      <c r="WY245" s="44"/>
      <c r="WZ245" s="44"/>
      <c r="XA245" s="44"/>
      <c r="XB245" s="44"/>
      <c r="XC245" s="44"/>
      <c r="XD245" s="44"/>
      <c r="XE245" s="44"/>
      <c r="XF245" s="44"/>
      <c r="XG245" s="44"/>
      <c r="XH245" s="44"/>
      <c r="XI245" s="44"/>
      <c r="XJ245" s="44"/>
      <c r="XK245" s="44"/>
      <c r="XL245" s="44"/>
      <c r="XM245" s="44"/>
      <c r="XN245" s="44"/>
      <c r="XO245" s="44"/>
      <c r="XP245" s="44"/>
      <c r="XQ245" s="44"/>
      <c r="XR245" s="44"/>
      <c r="XS245" s="44"/>
      <c r="XT245" s="44"/>
      <c r="XU245" s="44"/>
      <c r="XV245" s="44"/>
      <c r="XW245" s="44"/>
      <c r="XX245" s="44"/>
      <c r="XY245" s="44"/>
      <c r="XZ245" s="44"/>
      <c r="YA245" s="44"/>
      <c r="YB245" s="44"/>
      <c r="YC245" s="44"/>
      <c r="YD245" s="44"/>
      <c r="YE245" s="44"/>
      <c r="YF245" s="44"/>
      <c r="YG245" s="44"/>
      <c r="YH245" s="44"/>
      <c r="YI245" s="44"/>
      <c r="YJ245" s="44"/>
      <c r="YK245" s="44"/>
      <c r="YL245" s="44"/>
      <c r="YM245" s="44"/>
      <c r="YN245" s="44"/>
      <c r="YO245" s="44"/>
      <c r="YP245" s="44"/>
      <c r="YQ245" s="44"/>
      <c r="YR245" s="44"/>
      <c r="YS245" s="44"/>
      <c r="YT245" s="44"/>
      <c r="YU245" s="44"/>
      <c r="YV245" s="44"/>
      <c r="YW245" s="44"/>
      <c r="YX245" s="44"/>
      <c r="YY245" s="44"/>
      <c r="YZ245" s="44"/>
      <c r="ZA245" s="44"/>
      <c r="ZB245" s="44"/>
      <c r="ZC245" s="44"/>
      <c r="ZD245" s="44"/>
      <c r="ZE245" s="44"/>
      <c r="ZF245" s="44"/>
      <c r="ZG245" s="44"/>
      <c r="ZH245" s="44"/>
      <c r="ZI245" s="44"/>
      <c r="ZJ245" s="44"/>
      <c r="ZK245" s="44"/>
      <c r="ZL245" s="44"/>
      <c r="ZM245" s="44"/>
      <c r="ZN245" s="44"/>
      <c r="ZO245" s="44"/>
      <c r="ZP245" s="44"/>
      <c r="ZQ245" s="44"/>
      <c r="ZR245" s="44"/>
      <c r="ZS245" s="44"/>
      <c r="ZT245" s="44"/>
      <c r="ZU245" s="44"/>
      <c r="ZV245" s="44"/>
      <c r="ZW245" s="44"/>
      <c r="ZX245" s="44"/>
      <c r="ZY245" s="44"/>
      <c r="ZZ245" s="44"/>
      <c r="AAA245" s="44"/>
      <c r="AAB245" s="44"/>
      <c r="AAC245" s="44"/>
      <c r="AAD245" s="44"/>
      <c r="AAE245" s="44"/>
      <c r="AAF245" s="44"/>
      <c r="AAG245" s="44"/>
      <c r="AAH245" s="44"/>
      <c r="AAI245" s="44"/>
      <c r="AAJ245" s="44"/>
      <c r="AAK245" s="44"/>
      <c r="AAL245" s="44"/>
      <c r="AAM245" s="44"/>
      <c r="AAN245" s="44"/>
      <c r="AAO245" s="44"/>
      <c r="AAP245" s="44"/>
      <c r="AAQ245" s="44"/>
      <c r="AAR245" s="44"/>
      <c r="AAS245" s="44"/>
      <c r="AAT245" s="44"/>
      <c r="AAU245" s="44"/>
      <c r="AAV245" s="44"/>
      <c r="AAW245" s="44"/>
      <c r="AAX245" s="44"/>
      <c r="AAY245" s="44"/>
      <c r="AAZ245" s="44"/>
      <c r="ABA245" s="44"/>
      <c r="ABB245" s="44"/>
    </row>
    <row r="246" spans="1:731" x14ac:dyDescent="0.2">
      <c r="A246" s="95" t="s">
        <v>132</v>
      </c>
      <c r="B246" s="53"/>
      <c r="C246" s="59">
        <f>C245</f>
        <v>100</v>
      </c>
      <c r="D246" s="59">
        <f t="shared" ref="D246:G247" si="37">D245</f>
        <v>0</v>
      </c>
      <c r="E246" s="59">
        <f t="shared" si="37"/>
        <v>100</v>
      </c>
      <c r="F246" s="59">
        <f t="shared" si="37"/>
        <v>0</v>
      </c>
      <c r="G246" s="59">
        <f t="shared" si="37"/>
        <v>0</v>
      </c>
      <c r="H246" s="55"/>
      <c r="I246" s="55"/>
      <c r="J246" s="53"/>
      <c r="K246" s="53"/>
      <c r="L246" s="53"/>
      <c r="M246" s="53"/>
      <c r="N246" s="53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4"/>
      <c r="KK246" s="44"/>
      <c r="KL246" s="44"/>
      <c r="KM246" s="44"/>
      <c r="KN246" s="44"/>
      <c r="KO246" s="44"/>
      <c r="KP246" s="44"/>
      <c r="KQ246" s="44"/>
      <c r="KR246" s="44"/>
      <c r="KS246" s="44"/>
      <c r="KT246" s="44"/>
      <c r="KU246" s="44"/>
      <c r="KV246" s="44"/>
      <c r="KW246" s="44"/>
      <c r="KX246" s="44"/>
      <c r="KY246" s="44"/>
      <c r="KZ246" s="44"/>
      <c r="LA246" s="44"/>
      <c r="LB246" s="44"/>
      <c r="LC246" s="44"/>
      <c r="LD246" s="44"/>
      <c r="LE246" s="44"/>
      <c r="LF246" s="44"/>
      <c r="LG246" s="44"/>
      <c r="LH246" s="44"/>
      <c r="LI246" s="44"/>
      <c r="LJ246" s="44"/>
      <c r="LK246" s="44"/>
      <c r="LL246" s="44"/>
      <c r="LM246" s="44"/>
      <c r="LN246" s="44"/>
      <c r="LO246" s="44"/>
      <c r="LP246" s="44"/>
      <c r="LQ246" s="44"/>
      <c r="LR246" s="44"/>
      <c r="LS246" s="44"/>
      <c r="LT246" s="44"/>
      <c r="LU246" s="44"/>
      <c r="LV246" s="44"/>
      <c r="LW246" s="44"/>
      <c r="LX246" s="44"/>
      <c r="LY246" s="44"/>
      <c r="LZ246" s="44"/>
      <c r="MA246" s="44"/>
      <c r="MB246" s="44"/>
      <c r="MC246" s="44"/>
      <c r="MD246" s="44"/>
      <c r="ME246" s="44"/>
      <c r="MF246" s="44"/>
      <c r="MG246" s="44"/>
      <c r="MH246" s="44"/>
      <c r="MI246" s="44"/>
      <c r="MJ246" s="44"/>
      <c r="MK246" s="44"/>
      <c r="ML246" s="44"/>
      <c r="MM246" s="44"/>
      <c r="MN246" s="44"/>
      <c r="MO246" s="44"/>
      <c r="MP246" s="44"/>
      <c r="MQ246" s="44"/>
      <c r="MR246" s="44"/>
      <c r="MS246" s="44"/>
      <c r="MT246" s="44"/>
      <c r="MU246" s="44"/>
      <c r="MV246" s="44"/>
      <c r="MW246" s="44"/>
      <c r="MX246" s="44"/>
      <c r="MY246" s="44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44"/>
      <c r="NZ246" s="44"/>
      <c r="OA246" s="44"/>
      <c r="OB246" s="44"/>
      <c r="OC246" s="44"/>
      <c r="OD246" s="44"/>
      <c r="OE246" s="44"/>
      <c r="OF246" s="44"/>
      <c r="OG246" s="44"/>
      <c r="OH246" s="44"/>
      <c r="OI246" s="44"/>
      <c r="OJ246" s="44"/>
      <c r="OK246" s="44"/>
      <c r="OL246" s="44"/>
      <c r="OM246" s="44"/>
      <c r="ON246" s="44"/>
      <c r="OO246" s="44"/>
      <c r="OP246" s="44"/>
      <c r="OQ246" s="44"/>
      <c r="OR246" s="44"/>
      <c r="OS246" s="44"/>
      <c r="OT246" s="44"/>
      <c r="OU246" s="44"/>
      <c r="OV246" s="44"/>
      <c r="OW246" s="44"/>
      <c r="OX246" s="44"/>
      <c r="OY246" s="44"/>
      <c r="OZ246" s="44"/>
      <c r="PA246" s="44"/>
      <c r="PB246" s="44"/>
      <c r="PC246" s="44"/>
      <c r="PD246" s="44"/>
      <c r="PE246" s="44"/>
      <c r="PF246" s="44"/>
      <c r="PG246" s="44"/>
      <c r="PH246" s="44"/>
      <c r="PI246" s="44"/>
      <c r="PJ246" s="44"/>
      <c r="PK246" s="44"/>
      <c r="PL246" s="44"/>
      <c r="PM246" s="44"/>
      <c r="PN246" s="44"/>
      <c r="PO246" s="44"/>
      <c r="PP246" s="44"/>
      <c r="PQ246" s="44"/>
      <c r="PR246" s="44"/>
      <c r="PS246" s="44"/>
      <c r="PT246" s="44"/>
      <c r="PU246" s="44"/>
      <c r="PV246" s="44"/>
      <c r="PW246" s="44"/>
      <c r="PX246" s="44"/>
      <c r="PY246" s="44"/>
      <c r="PZ246" s="44"/>
      <c r="QA246" s="44"/>
      <c r="QB246" s="44"/>
      <c r="QC246" s="44"/>
      <c r="QD246" s="44"/>
      <c r="QE246" s="44"/>
      <c r="QF246" s="44"/>
      <c r="QG246" s="44"/>
      <c r="QH246" s="44"/>
      <c r="QI246" s="44"/>
      <c r="QJ246" s="44"/>
      <c r="QK246" s="44"/>
      <c r="QL246" s="44"/>
      <c r="QM246" s="44"/>
      <c r="QN246" s="44"/>
      <c r="QO246" s="44"/>
      <c r="QP246" s="44"/>
      <c r="QQ246" s="44"/>
      <c r="QR246" s="44"/>
      <c r="QS246" s="44"/>
      <c r="QT246" s="44"/>
      <c r="QU246" s="44"/>
      <c r="QV246" s="44"/>
      <c r="QW246" s="44"/>
      <c r="QX246" s="44"/>
      <c r="QY246" s="44"/>
      <c r="QZ246" s="44"/>
      <c r="RA246" s="44"/>
      <c r="RB246" s="44"/>
      <c r="RC246" s="44"/>
      <c r="RD246" s="44"/>
      <c r="RE246" s="44"/>
      <c r="RF246" s="44"/>
      <c r="RG246" s="44"/>
      <c r="RH246" s="44"/>
      <c r="RI246" s="44"/>
      <c r="RJ246" s="44"/>
      <c r="RK246" s="44"/>
      <c r="RL246" s="44"/>
      <c r="RM246" s="44"/>
      <c r="RN246" s="44"/>
      <c r="RO246" s="44"/>
      <c r="RP246" s="44"/>
      <c r="RQ246" s="44"/>
      <c r="RR246" s="44"/>
      <c r="RS246" s="44"/>
      <c r="RT246" s="44"/>
      <c r="RU246" s="44"/>
      <c r="RV246" s="44"/>
      <c r="RW246" s="44"/>
      <c r="RX246" s="44"/>
      <c r="RY246" s="44"/>
      <c r="RZ246" s="44"/>
      <c r="SA246" s="44"/>
      <c r="SB246" s="44"/>
      <c r="SC246" s="44"/>
      <c r="SD246" s="44"/>
      <c r="SE246" s="44"/>
      <c r="SF246" s="44"/>
      <c r="SG246" s="44"/>
      <c r="SH246" s="44"/>
      <c r="SI246" s="44"/>
      <c r="SJ246" s="44"/>
      <c r="SK246" s="44"/>
      <c r="SL246" s="44"/>
      <c r="SM246" s="44"/>
      <c r="SN246" s="44"/>
      <c r="SO246" s="44"/>
      <c r="SP246" s="44"/>
      <c r="SQ246" s="44"/>
      <c r="SR246" s="44"/>
      <c r="SS246" s="44"/>
      <c r="ST246" s="44"/>
      <c r="SU246" s="44"/>
      <c r="SV246" s="44"/>
      <c r="SW246" s="44"/>
      <c r="SX246" s="44"/>
      <c r="SY246" s="44"/>
      <c r="SZ246" s="44"/>
      <c r="TA246" s="44"/>
      <c r="TB246" s="44"/>
      <c r="TC246" s="44"/>
      <c r="TD246" s="44"/>
      <c r="TE246" s="44"/>
      <c r="TF246" s="44"/>
      <c r="TG246" s="44"/>
      <c r="TH246" s="44"/>
      <c r="TI246" s="44"/>
      <c r="TJ246" s="44"/>
      <c r="TK246" s="44"/>
      <c r="TL246" s="44"/>
      <c r="TM246" s="44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4"/>
      <c r="WZ246" s="44"/>
      <c r="XA246" s="44"/>
      <c r="XB246" s="44"/>
      <c r="XC246" s="44"/>
      <c r="XD246" s="44"/>
      <c r="XE246" s="44"/>
      <c r="XF246" s="44"/>
      <c r="XG246" s="44"/>
      <c r="XH246" s="44"/>
      <c r="XI246" s="44"/>
      <c r="XJ246" s="44"/>
      <c r="XK246" s="44"/>
      <c r="XL246" s="44"/>
      <c r="XM246" s="44"/>
      <c r="XN246" s="44"/>
      <c r="XO246" s="44"/>
      <c r="XP246" s="44"/>
      <c r="XQ246" s="44"/>
      <c r="XR246" s="44"/>
      <c r="XS246" s="44"/>
      <c r="XT246" s="44"/>
      <c r="XU246" s="44"/>
      <c r="XV246" s="44"/>
      <c r="XW246" s="44"/>
      <c r="XX246" s="44"/>
      <c r="XY246" s="44"/>
      <c r="XZ246" s="44"/>
      <c r="YA246" s="44"/>
      <c r="YB246" s="44"/>
      <c r="YC246" s="44"/>
      <c r="YD246" s="44"/>
      <c r="YE246" s="44"/>
      <c r="YF246" s="44"/>
      <c r="YG246" s="44"/>
      <c r="YH246" s="44"/>
      <c r="YI246" s="44"/>
      <c r="YJ246" s="44"/>
      <c r="YK246" s="44"/>
      <c r="YL246" s="44"/>
      <c r="YM246" s="44"/>
      <c r="YN246" s="44"/>
      <c r="YO246" s="44"/>
      <c r="YP246" s="44"/>
      <c r="YQ246" s="44"/>
      <c r="YR246" s="44"/>
      <c r="YS246" s="44"/>
      <c r="YT246" s="44"/>
      <c r="YU246" s="44"/>
      <c r="YV246" s="44"/>
      <c r="YW246" s="44"/>
      <c r="YX246" s="44"/>
      <c r="YY246" s="44"/>
      <c r="YZ246" s="44"/>
      <c r="ZA246" s="44"/>
      <c r="ZB246" s="44"/>
      <c r="ZC246" s="44"/>
      <c r="ZD246" s="44"/>
      <c r="ZE246" s="44"/>
      <c r="ZF246" s="44"/>
      <c r="ZG246" s="44"/>
      <c r="ZH246" s="44"/>
      <c r="ZI246" s="44"/>
      <c r="ZJ246" s="44"/>
      <c r="ZK246" s="44"/>
      <c r="ZL246" s="44"/>
      <c r="ZM246" s="44"/>
      <c r="ZN246" s="44"/>
      <c r="ZO246" s="44"/>
      <c r="ZP246" s="44"/>
      <c r="ZQ246" s="44"/>
      <c r="ZR246" s="44"/>
      <c r="ZS246" s="44"/>
      <c r="ZT246" s="44"/>
      <c r="ZU246" s="44"/>
      <c r="ZV246" s="44"/>
      <c r="ZW246" s="44"/>
      <c r="ZX246" s="44"/>
      <c r="ZY246" s="44"/>
      <c r="ZZ246" s="44"/>
      <c r="AAA246" s="44"/>
      <c r="AAB246" s="44"/>
      <c r="AAC246" s="44"/>
      <c r="AAD246" s="44"/>
      <c r="AAE246" s="44"/>
      <c r="AAF246" s="44"/>
      <c r="AAG246" s="44"/>
      <c r="AAH246" s="44"/>
      <c r="AAI246" s="44"/>
      <c r="AAJ246" s="44"/>
      <c r="AAK246" s="44"/>
      <c r="AAL246" s="44"/>
      <c r="AAM246" s="44"/>
      <c r="AAN246" s="44"/>
      <c r="AAO246" s="44"/>
      <c r="AAP246" s="44"/>
      <c r="AAQ246" s="44"/>
      <c r="AAR246" s="44"/>
      <c r="AAS246" s="44"/>
      <c r="AAT246" s="44"/>
      <c r="AAU246" s="44"/>
      <c r="AAV246" s="44"/>
      <c r="AAW246" s="44"/>
      <c r="AAX246" s="44"/>
      <c r="AAY246" s="44"/>
      <c r="AAZ246" s="44"/>
      <c r="ABA246" s="44"/>
      <c r="ABB246" s="44"/>
    </row>
    <row r="247" spans="1:731" x14ac:dyDescent="0.2">
      <c r="A247" s="23" t="s">
        <v>23</v>
      </c>
      <c r="B247" s="23"/>
      <c r="C247" s="60">
        <f>C246</f>
        <v>100</v>
      </c>
      <c r="D247" s="60">
        <f t="shared" si="37"/>
        <v>0</v>
      </c>
      <c r="E247" s="60">
        <f t="shared" si="37"/>
        <v>100</v>
      </c>
      <c r="F247" s="60">
        <f t="shared" si="37"/>
        <v>0</v>
      </c>
      <c r="G247" s="60">
        <f t="shared" si="37"/>
        <v>0</v>
      </c>
      <c r="H247" s="23"/>
      <c r="I247" s="23"/>
      <c r="J247" s="23"/>
      <c r="K247" s="23"/>
      <c r="L247" s="23"/>
      <c r="M247" s="23"/>
      <c r="N247" s="23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4"/>
      <c r="KK247" s="44"/>
      <c r="KL247" s="44"/>
      <c r="KM247" s="44"/>
      <c r="KN247" s="44"/>
      <c r="KO247" s="44"/>
      <c r="KP247" s="44"/>
      <c r="KQ247" s="44"/>
      <c r="KR247" s="44"/>
      <c r="KS247" s="44"/>
      <c r="KT247" s="44"/>
      <c r="KU247" s="44"/>
      <c r="KV247" s="44"/>
      <c r="KW247" s="44"/>
      <c r="KX247" s="44"/>
      <c r="KY247" s="44"/>
      <c r="KZ247" s="44"/>
      <c r="LA247" s="44"/>
      <c r="LB247" s="44"/>
      <c r="LC247" s="44"/>
      <c r="LD247" s="44"/>
      <c r="LE247" s="44"/>
      <c r="LF247" s="44"/>
      <c r="LG247" s="44"/>
      <c r="LH247" s="44"/>
      <c r="LI247" s="44"/>
      <c r="LJ247" s="44"/>
      <c r="LK247" s="44"/>
      <c r="LL247" s="44"/>
      <c r="LM247" s="44"/>
      <c r="LN247" s="44"/>
      <c r="LO247" s="44"/>
      <c r="LP247" s="44"/>
      <c r="LQ247" s="44"/>
      <c r="LR247" s="44"/>
      <c r="LS247" s="44"/>
      <c r="LT247" s="44"/>
      <c r="LU247" s="44"/>
      <c r="LV247" s="44"/>
      <c r="LW247" s="44"/>
      <c r="LX247" s="44"/>
      <c r="LY247" s="44"/>
      <c r="LZ247" s="44"/>
      <c r="MA247" s="44"/>
      <c r="MB247" s="44"/>
      <c r="MC247" s="44"/>
      <c r="MD247" s="44"/>
      <c r="ME247" s="44"/>
      <c r="MF247" s="44"/>
      <c r="MG247" s="44"/>
      <c r="MH247" s="44"/>
      <c r="MI247" s="44"/>
      <c r="MJ247" s="44"/>
      <c r="MK247" s="44"/>
      <c r="ML247" s="44"/>
      <c r="MM247" s="44"/>
      <c r="MN247" s="44"/>
      <c r="MO247" s="44"/>
      <c r="MP247" s="44"/>
      <c r="MQ247" s="44"/>
      <c r="MR247" s="44"/>
      <c r="MS247" s="44"/>
      <c r="MT247" s="44"/>
      <c r="MU247" s="44"/>
      <c r="MV247" s="44"/>
      <c r="MW247" s="44"/>
      <c r="MX247" s="44"/>
      <c r="MY247" s="44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44"/>
      <c r="NZ247" s="44"/>
      <c r="OA247" s="44"/>
      <c r="OB247" s="44"/>
      <c r="OC247" s="44"/>
      <c r="OD247" s="44"/>
      <c r="OE247" s="44"/>
      <c r="OF247" s="44"/>
      <c r="OG247" s="44"/>
      <c r="OH247" s="44"/>
      <c r="OI247" s="44"/>
      <c r="OJ247" s="44"/>
      <c r="OK247" s="44"/>
      <c r="OL247" s="44"/>
      <c r="OM247" s="44"/>
      <c r="ON247" s="44"/>
      <c r="OO247" s="44"/>
      <c r="OP247" s="44"/>
      <c r="OQ247" s="44"/>
      <c r="OR247" s="44"/>
      <c r="OS247" s="44"/>
      <c r="OT247" s="44"/>
      <c r="OU247" s="44"/>
      <c r="OV247" s="44"/>
      <c r="OW247" s="44"/>
      <c r="OX247" s="44"/>
      <c r="OY247" s="44"/>
      <c r="OZ247" s="44"/>
      <c r="PA247" s="44"/>
      <c r="PB247" s="44"/>
      <c r="PC247" s="44"/>
      <c r="PD247" s="44"/>
      <c r="PE247" s="44"/>
      <c r="PF247" s="44"/>
      <c r="PG247" s="44"/>
      <c r="PH247" s="44"/>
      <c r="PI247" s="44"/>
      <c r="PJ247" s="44"/>
      <c r="PK247" s="44"/>
      <c r="PL247" s="44"/>
      <c r="PM247" s="44"/>
      <c r="PN247" s="44"/>
      <c r="PO247" s="44"/>
      <c r="PP247" s="44"/>
      <c r="PQ247" s="44"/>
      <c r="PR247" s="44"/>
      <c r="PS247" s="44"/>
      <c r="PT247" s="44"/>
      <c r="PU247" s="44"/>
      <c r="PV247" s="44"/>
      <c r="PW247" s="44"/>
      <c r="PX247" s="44"/>
      <c r="PY247" s="44"/>
      <c r="PZ247" s="44"/>
      <c r="QA247" s="44"/>
      <c r="QB247" s="44"/>
      <c r="QC247" s="44"/>
      <c r="QD247" s="44"/>
      <c r="QE247" s="44"/>
      <c r="QF247" s="44"/>
      <c r="QG247" s="44"/>
      <c r="QH247" s="44"/>
      <c r="QI247" s="44"/>
      <c r="QJ247" s="44"/>
      <c r="QK247" s="44"/>
      <c r="QL247" s="44"/>
      <c r="QM247" s="44"/>
      <c r="QN247" s="44"/>
      <c r="QO247" s="44"/>
      <c r="QP247" s="44"/>
      <c r="QQ247" s="44"/>
      <c r="QR247" s="44"/>
      <c r="QS247" s="44"/>
      <c r="QT247" s="44"/>
      <c r="QU247" s="44"/>
      <c r="QV247" s="44"/>
      <c r="QW247" s="44"/>
      <c r="QX247" s="44"/>
      <c r="QY247" s="44"/>
      <c r="QZ247" s="44"/>
      <c r="RA247" s="44"/>
      <c r="RB247" s="44"/>
      <c r="RC247" s="44"/>
      <c r="RD247" s="44"/>
      <c r="RE247" s="44"/>
      <c r="RF247" s="44"/>
      <c r="RG247" s="44"/>
      <c r="RH247" s="44"/>
      <c r="RI247" s="44"/>
      <c r="RJ247" s="44"/>
      <c r="RK247" s="44"/>
      <c r="RL247" s="44"/>
      <c r="RM247" s="44"/>
      <c r="RN247" s="44"/>
      <c r="RO247" s="44"/>
      <c r="RP247" s="44"/>
      <c r="RQ247" s="44"/>
      <c r="RR247" s="44"/>
      <c r="RS247" s="44"/>
      <c r="RT247" s="44"/>
      <c r="RU247" s="44"/>
      <c r="RV247" s="44"/>
      <c r="RW247" s="44"/>
      <c r="RX247" s="44"/>
      <c r="RY247" s="44"/>
      <c r="RZ247" s="44"/>
      <c r="SA247" s="44"/>
      <c r="SB247" s="44"/>
      <c r="SC247" s="44"/>
      <c r="SD247" s="44"/>
      <c r="SE247" s="44"/>
      <c r="SF247" s="44"/>
      <c r="SG247" s="44"/>
      <c r="SH247" s="44"/>
      <c r="SI247" s="44"/>
      <c r="SJ247" s="44"/>
      <c r="SK247" s="44"/>
      <c r="SL247" s="44"/>
      <c r="SM247" s="44"/>
      <c r="SN247" s="44"/>
      <c r="SO247" s="44"/>
      <c r="SP247" s="44"/>
      <c r="SQ247" s="44"/>
      <c r="SR247" s="44"/>
      <c r="SS247" s="44"/>
      <c r="ST247" s="44"/>
      <c r="SU247" s="44"/>
      <c r="SV247" s="44"/>
      <c r="SW247" s="44"/>
      <c r="SX247" s="44"/>
      <c r="SY247" s="44"/>
      <c r="SZ247" s="44"/>
      <c r="TA247" s="44"/>
      <c r="TB247" s="44"/>
      <c r="TC247" s="44"/>
      <c r="TD247" s="44"/>
      <c r="TE247" s="44"/>
      <c r="TF247" s="44"/>
      <c r="TG247" s="44"/>
      <c r="TH247" s="44"/>
      <c r="TI247" s="44"/>
      <c r="TJ247" s="44"/>
      <c r="TK247" s="44"/>
      <c r="TL247" s="44"/>
      <c r="TM247" s="44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4"/>
      <c r="WZ247" s="44"/>
      <c r="XA247" s="44"/>
      <c r="XB247" s="44"/>
      <c r="XC247" s="44"/>
      <c r="XD247" s="44"/>
      <c r="XE247" s="44"/>
      <c r="XF247" s="44"/>
      <c r="XG247" s="44"/>
      <c r="XH247" s="44"/>
      <c r="XI247" s="44"/>
      <c r="XJ247" s="44"/>
      <c r="XK247" s="44"/>
      <c r="XL247" s="44"/>
      <c r="XM247" s="44"/>
      <c r="XN247" s="44"/>
      <c r="XO247" s="44"/>
      <c r="XP247" s="44"/>
      <c r="XQ247" s="44"/>
      <c r="XR247" s="44"/>
      <c r="XS247" s="44"/>
      <c r="XT247" s="44"/>
      <c r="XU247" s="44"/>
      <c r="XV247" s="44"/>
      <c r="XW247" s="44"/>
      <c r="XX247" s="44"/>
      <c r="XY247" s="44"/>
      <c r="XZ247" s="44"/>
      <c r="YA247" s="44"/>
      <c r="YB247" s="44"/>
      <c r="YC247" s="44"/>
      <c r="YD247" s="44"/>
      <c r="YE247" s="44"/>
      <c r="YF247" s="44"/>
      <c r="YG247" s="44"/>
      <c r="YH247" s="44"/>
      <c r="YI247" s="44"/>
      <c r="YJ247" s="44"/>
      <c r="YK247" s="44"/>
      <c r="YL247" s="44"/>
      <c r="YM247" s="44"/>
      <c r="YN247" s="44"/>
      <c r="YO247" s="44"/>
      <c r="YP247" s="44"/>
      <c r="YQ247" s="44"/>
      <c r="YR247" s="44"/>
      <c r="YS247" s="44"/>
      <c r="YT247" s="44"/>
      <c r="YU247" s="44"/>
      <c r="YV247" s="44"/>
      <c r="YW247" s="44"/>
      <c r="YX247" s="44"/>
      <c r="YY247" s="44"/>
      <c r="YZ247" s="44"/>
      <c r="ZA247" s="44"/>
      <c r="ZB247" s="44"/>
      <c r="ZC247" s="44"/>
      <c r="ZD247" s="44"/>
      <c r="ZE247" s="44"/>
      <c r="ZF247" s="44"/>
      <c r="ZG247" s="44"/>
      <c r="ZH247" s="44"/>
      <c r="ZI247" s="44"/>
      <c r="ZJ247" s="44"/>
      <c r="ZK247" s="44"/>
      <c r="ZL247" s="44"/>
      <c r="ZM247" s="44"/>
      <c r="ZN247" s="44"/>
      <c r="ZO247" s="44"/>
      <c r="ZP247" s="44"/>
      <c r="ZQ247" s="44"/>
      <c r="ZR247" s="44"/>
      <c r="ZS247" s="44"/>
      <c r="ZT247" s="44"/>
      <c r="ZU247" s="44"/>
      <c r="ZV247" s="44"/>
      <c r="ZW247" s="44"/>
      <c r="ZX247" s="44"/>
      <c r="ZY247" s="44"/>
      <c r="ZZ247" s="44"/>
      <c r="AAA247" s="44"/>
      <c r="AAB247" s="44"/>
      <c r="AAC247" s="44"/>
      <c r="AAD247" s="44"/>
      <c r="AAE247" s="44"/>
      <c r="AAF247" s="44"/>
      <c r="AAG247" s="44"/>
      <c r="AAH247" s="44"/>
      <c r="AAI247" s="44"/>
      <c r="AAJ247" s="44"/>
      <c r="AAK247" s="44"/>
      <c r="AAL247" s="44"/>
      <c r="AAM247" s="44"/>
      <c r="AAN247" s="44"/>
      <c r="AAO247" s="44"/>
      <c r="AAP247" s="44"/>
      <c r="AAQ247" s="44"/>
      <c r="AAR247" s="44"/>
      <c r="AAS247" s="44"/>
      <c r="AAT247" s="44"/>
      <c r="AAU247" s="44"/>
      <c r="AAV247" s="44"/>
      <c r="AAW247" s="44"/>
      <c r="AAX247" s="44"/>
      <c r="AAY247" s="44"/>
      <c r="AAZ247" s="44"/>
      <c r="ABA247" s="44"/>
      <c r="ABB247" s="44"/>
    </row>
    <row r="248" spans="1:731" s="6" customFormat="1" ht="34.5" customHeight="1" x14ac:dyDescent="0.2">
      <c r="A248" s="196" t="s">
        <v>186</v>
      </c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4"/>
      <c r="KK248" s="44"/>
      <c r="KL248" s="44"/>
      <c r="KM248" s="44"/>
      <c r="KN248" s="44"/>
      <c r="KO248" s="44"/>
      <c r="KP248" s="44"/>
      <c r="KQ248" s="44"/>
      <c r="KR248" s="44"/>
      <c r="KS248" s="44"/>
      <c r="KT248" s="44"/>
      <c r="KU248" s="44"/>
      <c r="KV248" s="44"/>
      <c r="KW248" s="44"/>
      <c r="KX248" s="44"/>
      <c r="KY248" s="44"/>
      <c r="KZ248" s="44"/>
      <c r="LA248" s="44"/>
      <c r="LB248" s="44"/>
      <c r="LC248" s="44"/>
      <c r="LD248" s="44"/>
      <c r="LE248" s="44"/>
      <c r="LF248" s="44"/>
      <c r="LG248" s="44"/>
      <c r="LH248" s="44"/>
      <c r="LI248" s="44"/>
      <c r="LJ248" s="44"/>
      <c r="LK248" s="44"/>
      <c r="LL248" s="44"/>
      <c r="LM248" s="44"/>
      <c r="LN248" s="44"/>
      <c r="LO248" s="44"/>
      <c r="LP248" s="44"/>
      <c r="LQ248" s="44"/>
      <c r="LR248" s="44"/>
      <c r="LS248" s="44"/>
      <c r="LT248" s="44"/>
      <c r="LU248" s="44"/>
      <c r="LV248" s="44"/>
      <c r="LW248" s="44"/>
      <c r="LX248" s="44"/>
      <c r="LY248" s="44"/>
      <c r="LZ248" s="44"/>
      <c r="MA248" s="44"/>
      <c r="MB248" s="44"/>
      <c r="MC248" s="44"/>
      <c r="MD248" s="44"/>
      <c r="ME248" s="44"/>
      <c r="MF248" s="44"/>
      <c r="MG248" s="44"/>
      <c r="MH248" s="44"/>
      <c r="MI248" s="44"/>
      <c r="MJ248" s="44"/>
      <c r="MK248" s="44"/>
      <c r="ML248" s="44"/>
      <c r="MM248" s="44"/>
      <c r="MN248" s="44"/>
      <c r="MO248" s="44"/>
      <c r="MP248" s="44"/>
      <c r="MQ248" s="44"/>
      <c r="MR248" s="44"/>
      <c r="MS248" s="44"/>
      <c r="MT248" s="44"/>
      <c r="MU248" s="44"/>
      <c r="MV248" s="44"/>
      <c r="MW248" s="44"/>
      <c r="MX248" s="44"/>
      <c r="MY248" s="44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44"/>
      <c r="NZ248" s="44"/>
      <c r="OA248" s="44"/>
      <c r="OB248" s="44"/>
      <c r="OC248" s="44"/>
      <c r="OD248" s="44"/>
      <c r="OE248" s="44"/>
      <c r="OF248" s="44"/>
      <c r="OG248" s="44"/>
      <c r="OH248" s="44"/>
      <c r="OI248" s="44"/>
      <c r="OJ248" s="44"/>
      <c r="OK248" s="44"/>
      <c r="OL248" s="44"/>
      <c r="OM248" s="44"/>
      <c r="ON248" s="44"/>
      <c r="OO248" s="44"/>
      <c r="OP248" s="44"/>
      <c r="OQ248" s="44"/>
      <c r="OR248" s="44"/>
      <c r="OS248" s="44"/>
      <c r="OT248" s="44"/>
      <c r="OU248" s="44"/>
      <c r="OV248" s="44"/>
      <c r="OW248" s="44"/>
      <c r="OX248" s="44"/>
      <c r="OY248" s="44"/>
      <c r="OZ248" s="44"/>
      <c r="PA248" s="44"/>
      <c r="PB248" s="44"/>
      <c r="PC248" s="44"/>
      <c r="PD248" s="44"/>
      <c r="PE248" s="44"/>
      <c r="PF248" s="44"/>
      <c r="PG248" s="44"/>
      <c r="PH248" s="44"/>
      <c r="PI248" s="44"/>
      <c r="PJ248" s="44"/>
      <c r="PK248" s="44"/>
      <c r="PL248" s="44"/>
      <c r="PM248" s="44"/>
      <c r="PN248" s="44"/>
      <c r="PO248" s="44"/>
      <c r="PP248" s="44"/>
      <c r="PQ248" s="44"/>
      <c r="PR248" s="44"/>
      <c r="PS248" s="44"/>
      <c r="PT248" s="44"/>
      <c r="PU248" s="44"/>
      <c r="PV248" s="44"/>
      <c r="PW248" s="44"/>
      <c r="PX248" s="44"/>
      <c r="PY248" s="44"/>
      <c r="PZ248" s="44"/>
      <c r="QA248" s="44"/>
      <c r="QB248" s="44"/>
      <c r="QC248" s="44"/>
      <c r="QD248" s="44"/>
      <c r="QE248" s="44"/>
      <c r="QF248" s="44"/>
      <c r="QG248" s="44"/>
      <c r="QH248" s="44"/>
      <c r="QI248" s="44"/>
      <c r="QJ248" s="44"/>
      <c r="QK248" s="44"/>
      <c r="QL248" s="44"/>
      <c r="QM248" s="44"/>
      <c r="QN248" s="44"/>
      <c r="QO248" s="44"/>
      <c r="QP248" s="44"/>
      <c r="QQ248" s="44"/>
      <c r="QR248" s="44"/>
      <c r="QS248" s="44"/>
      <c r="QT248" s="44"/>
      <c r="QU248" s="44"/>
      <c r="QV248" s="44"/>
      <c r="QW248" s="44"/>
      <c r="QX248" s="44"/>
      <c r="QY248" s="44"/>
      <c r="QZ248" s="44"/>
      <c r="RA248" s="44"/>
      <c r="RB248" s="44"/>
      <c r="RC248" s="44"/>
      <c r="RD248" s="44"/>
      <c r="RE248" s="44"/>
      <c r="RF248" s="44"/>
      <c r="RG248" s="44"/>
      <c r="RH248" s="44"/>
      <c r="RI248" s="44"/>
      <c r="RJ248" s="44"/>
      <c r="RK248" s="44"/>
      <c r="RL248" s="44"/>
      <c r="RM248" s="44"/>
      <c r="RN248" s="44"/>
      <c r="RO248" s="44"/>
      <c r="RP248" s="44"/>
      <c r="RQ248" s="44"/>
      <c r="RR248" s="44"/>
      <c r="RS248" s="44"/>
      <c r="RT248" s="44"/>
      <c r="RU248" s="44"/>
      <c r="RV248" s="44"/>
      <c r="RW248" s="44"/>
      <c r="RX248" s="44"/>
      <c r="RY248" s="44"/>
      <c r="RZ248" s="44"/>
      <c r="SA248" s="44"/>
      <c r="SB248" s="44"/>
      <c r="SC248" s="44"/>
      <c r="SD248" s="44"/>
      <c r="SE248" s="44"/>
      <c r="SF248" s="44"/>
      <c r="SG248" s="44"/>
      <c r="SH248" s="44"/>
      <c r="SI248" s="44"/>
      <c r="SJ248" s="44"/>
      <c r="SK248" s="44"/>
      <c r="SL248" s="44"/>
      <c r="SM248" s="44"/>
      <c r="SN248" s="44"/>
      <c r="SO248" s="44"/>
      <c r="SP248" s="44"/>
      <c r="SQ248" s="44"/>
      <c r="SR248" s="44"/>
      <c r="SS248" s="44"/>
      <c r="ST248" s="44"/>
      <c r="SU248" s="44"/>
      <c r="SV248" s="44"/>
      <c r="SW248" s="44"/>
      <c r="SX248" s="44"/>
      <c r="SY248" s="44"/>
      <c r="SZ248" s="44"/>
      <c r="TA248" s="44"/>
      <c r="TB248" s="44"/>
      <c r="TC248" s="44"/>
      <c r="TD248" s="44"/>
      <c r="TE248" s="44"/>
      <c r="TF248" s="44"/>
      <c r="TG248" s="44"/>
      <c r="TH248" s="44"/>
      <c r="TI248" s="44"/>
      <c r="TJ248" s="44"/>
      <c r="TK248" s="44"/>
      <c r="TL248" s="44"/>
      <c r="TM248" s="44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4"/>
      <c r="WZ248" s="44"/>
      <c r="XA248" s="44"/>
      <c r="XB248" s="44"/>
      <c r="XC248" s="44"/>
      <c r="XD248" s="44"/>
      <c r="XE248" s="44"/>
      <c r="XF248" s="44"/>
      <c r="XG248" s="44"/>
      <c r="XH248" s="44"/>
      <c r="XI248" s="44"/>
      <c r="XJ248" s="44"/>
      <c r="XK248" s="44"/>
      <c r="XL248" s="44"/>
      <c r="XM248" s="44"/>
      <c r="XN248" s="44"/>
      <c r="XO248" s="44"/>
      <c r="XP248" s="44"/>
      <c r="XQ248" s="44"/>
      <c r="XR248" s="44"/>
      <c r="XS248" s="44"/>
      <c r="XT248" s="44"/>
      <c r="XU248" s="44"/>
      <c r="XV248" s="44"/>
      <c r="XW248" s="44"/>
      <c r="XX248" s="44"/>
      <c r="XY248" s="44"/>
      <c r="XZ248" s="44"/>
      <c r="YA248" s="44"/>
      <c r="YB248" s="44"/>
      <c r="YC248" s="44"/>
      <c r="YD248" s="44"/>
      <c r="YE248" s="44"/>
      <c r="YF248" s="44"/>
      <c r="YG248" s="44"/>
      <c r="YH248" s="44"/>
      <c r="YI248" s="44"/>
      <c r="YJ248" s="44"/>
      <c r="YK248" s="44"/>
      <c r="YL248" s="44"/>
      <c r="YM248" s="44"/>
      <c r="YN248" s="44"/>
      <c r="YO248" s="44"/>
      <c r="YP248" s="44"/>
      <c r="YQ248" s="44"/>
      <c r="YR248" s="44"/>
      <c r="YS248" s="44"/>
      <c r="YT248" s="44"/>
      <c r="YU248" s="44"/>
      <c r="YV248" s="44"/>
      <c r="YW248" s="44"/>
      <c r="YX248" s="44"/>
      <c r="YY248" s="44"/>
      <c r="YZ248" s="44"/>
      <c r="ZA248" s="44"/>
      <c r="ZB248" s="44"/>
      <c r="ZC248" s="44"/>
      <c r="ZD248" s="44"/>
      <c r="ZE248" s="44"/>
      <c r="ZF248" s="44"/>
      <c r="ZG248" s="44"/>
      <c r="ZH248" s="44"/>
      <c r="ZI248" s="44"/>
      <c r="ZJ248" s="44"/>
      <c r="ZK248" s="44"/>
      <c r="ZL248" s="44"/>
      <c r="ZM248" s="44"/>
      <c r="ZN248" s="44"/>
      <c r="ZO248" s="44"/>
      <c r="ZP248" s="44"/>
      <c r="ZQ248" s="44"/>
      <c r="ZR248" s="44"/>
      <c r="ZS248" s="44"/>
      <c r="ZT248" s="44"/>
      <c r="ZU248" s="44"/>
      <c r="ZV248" s="44"/>
      <c r="ZW248" s="44"/>
      <c r="ZX248" s="44"/>
      <c r="ZY248" s="44"/>
      <c r="ZZ248" s="44"/>
      <c r="AAA248" s="44"/>
      <c r="AAB248" s="44"/>
      <c r="AAC248" s="44"/>
      <c r="AAD248" s="44"/>
      <c r="AAE248" s="44"/>
      <c r="AAF248" s="44"/>
      <c r="AAG248" s="44"/>
      <c r="AAH248" s="44"/>
      <c r="AAI248" s="44"/>
      <c r="AAJ248" s="44"/>
      <c r="AAK248" s="44"/>
      <c r="AAL248" s="44"/>
      <c r="AAM248" s="44"/>
      <c r="AAN248" s="44"/>
      <c r="AAO248" s="44"/>
      <c r="AAP248" s="44"/>
      <c r="AAQ248" s="44"/>
      <c r="AAR248" s="44"/>
      <c r="AAS248" s="44"/>
      <c r="AAT248" s="44"/>
      <c r="AAU248" s="44"/>
      <c r="AAV248" s="44"/>
      <c r="AAW248" s="44"/>
      <c r="AAX248" s="44"/>
      <c r="AAY248" s="44"/>
      <c r="AAZ248" s="44"/>
      <c r="ABA248" s="44"/>
      <c r="ABB248" s="44"/>
      <c r="ABC248" s="42"/>
    </row>
    <row r="249" spans="1:731" s="6" customFormat="1" ht="28.5" customHeight="1" x14ac:dyDescent="0.2">
      <c r="A249" s="195" t="s">
        <v>159</v>
      </c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4"/>
      <c r="KK249" s="44"/>
      <c r="KL249" s="44"/>
      <c r="KM249" s="44"/>
      <c r="KN249" s="44"/>
      <c r="KO249" s="44"/>
      <c r="KP249" s="44"/>
      <c r="KQ249" s="44"/>
      <c r="KR249" s="44"/>
      <c r="KS249" s="44"/>
      <c r="KT249" s="44"/>
      <c r="KU249" s="44"/>
      <c r="KV249" s="44"/>
      <c r="KW249" s="44"/>
      <c r="KX249" s="44"/>
      <c r="KY249" s="44"/>
      <c r="KZ249" s="44"/>
      <c r="LA249" s="44"/>
      <c r="LB249" s="44"/>
      <c r="LC249" s="44"/>
      <c r="LD249" s="44"/>
      <c r="LE249" s="44"/>
      <c r="LF249" s="44"/>
      <c r="LG249" s="44"/>
      <c r="LH249" s="44"/>
      <c r="LI249" s="44"/>
      <c r="LJ249" s="44"/>
      <c r="LK249" s="44"/>
      <c r="LL249" s="44"/>
      <c r="LM249" s="44"/>
      <c r="LN249" s="44"/>
      <c r="LO249" s="44"/>
      <c r="LP249" s="44"/>
      <c r="LQ249" s="44"/>
      <c r="LR249" s="44"/>
      <c r="LS249" s="44"/>
      <c r="LT249" s="44"/>
      <c r="LU249" s="44"/>
      <c r="LV249" s="44"/>
      <c r="LW249" s="44"/>
      <c r="LX249" s="44"/>
      <c r="LY249" s="44"/>
      <c r="LZ249" s="44"/>
      <c r="MA249" s="44"/>
      <c r="MB249" s="44"/>
      <c r="MC249" s="44"/>
      <c r="MD249" s="44"/>
      <c r="ME249" s="44"/>
      <c r="MF249" s="44"/>
      <c r="MG249" s="44"/>
      <c r="MH249" s="44"/>
      <c r="MI249" s="44"/>
      <c r="MJ249" s="44"/>
      <c r="MK249" s="44"/>
      <c r="ML249" s="44"/>
      <c r="MM249" s="44"/>
      <c r="MN249" s="44"/>
      <c r="MO249" s="44"/>
      <c r="MP249" s="44"/>
      <c r="MQ249" s="44"/>
      <c r="MR249" s="44"/>
      <c r="MS249" s="44"/>
      <c r="MT249" s="44"/>
      <c r="MU249" s="44"/>
      <c r="MV249" s="44"/>
      <c r="MW249" s="44"/>
      <c r="MX249" s="44"/>
      <c r="MY249" s="44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44"/>
      <c r="OC249" s="44"/>
      <c r="OD249" s="44"/>
      <c r="OE249" s="44"/>
      <c r="OF249" s="44"/>
      <c r="OG249" s="44"/>
      <c r="OH249" s="44"/>
      <c r="OI249" s="44"/>
      <c r="OJ249" s="44"/>
      <c r="OK249" s="44"/>
      <c r="OL249" s="44"/>
      <c r="OM249" s="44"/>
      <c r="ON249" s="44"/>
      <c r="OO249" s="44"/>
      <c r="OP249" s="44"/>
      <c r="OQ249" s="44"/>
      <c r="OR249" s="44"/>
      <c r="OS249" s="44"/>
      <c r="OT249" s="44"/>
      <c r="OU249" s="44"/>
      <c r="OV249" s="44"/>
      <c r="OW249" s="44"/>
      <c r="OX249" s="44"/>
      <c r="OY249" s="44"/>
      <c r="OZ249" s="44"/>
      <c r="PA249" s="44"/>
      <c r="PB249" s="44"/>
      <c r="PC249" s="44"/>
      <c r="PD249" s="44"/>
      <c r="PE249" s="44"/>
      <c r="PF249" s="44"/>
      <c r="PG249" s="44"/>
      <c r="PH249" s="44"/>
      <c r="PI249" s="44"/>
      <c r="PJ249" s="44"/>
      <c r="PK249" s="44"/>
      <c r="PL249" s="44"/>
      <c r="PM249" s="44"/>
      <c r="PN249" s="44"/>
      <c r="PO249" s="44"/>
      <c r="PP249" s="44"/>
      <c r="PQ249" s="44"/>
      <c r="PR249" s="44"/>
      <c r="PS249" s="44"/>
      <c r="PT249" s="44"/>
      <c r="PU249" s="44"/>
      <c r="PV249" s="44"/>
      <c r="PW249" s="44"/>
      <c r="PX249" s="44"/>
      <c r="PY249" s="44"/>
      <c r="PZ249" s="44"/>
      <c r="QA249" s="44"/>
      <c r="QB249" s="44"/>
      <c r="QC249" s="44"/>
      <c r="QD249" s="44"/>
      <c r="QE249" s="44"/>
      <c r="QF249" s="44"/>
      <c r="QG249" s="44"/>
      <c r="QH249" s="44"/>
      <c r="QI249" s="44"/>
      <c r="QJ249" s="44"/>
      <c r="QK249" s="44"/>
      <c r="QL249" s="44"/>
      <c r="QM249" s="44"/>
      <c r="QN249" s="44"/>
      <c r="QO249" s="44"/>
      <c r="QP249" s="44"/>
      <c r="QQ249" s="44"/>
      <c r="QR249" s="44"/>
      <c r="QS249" s="44"/>
      <c r="QT249" s="44"/>
      <c r="QU249" s="44"/>
      <c r="QV249" s="44"/>
      <c r="QW249" s="44"/>
      <c r="QX249" s="44"/>
      <c r="QY249" s="44"/>
      <c r="QZ249" s="44"/>
      <c r="RA249" s="44"/>
      <c r="RB249" s="44"/>
      <c r="RC249" s="44"/>
      <c r="RD249" s="44"/>
      <c r="RE249" s="44"/>
      <c r="RF249" s="44"/>
      <c r="RG249" s="44"/>
      <c r="RH249" s="44"/>
      <c r="RI249" s="44"/>
      <c r="RJ249" s="44"/>
      <c r="RK249" s="44"/>
      <c r="RL249" s="44"/>
      <c r="RM249" s="44"/>
      <c r="RN249" s="44"/>
      <c r="RO249" s="44"/>
      <c r="RP249" s="44"/>
      <c r="RQ249" s="44"/>
      <c r="RR249" s="44"/>
      <c r="RS249" s="44"/>
      <c r="RT249" s="44"/>
      <c r="RU249" s="44"/>
      <c r="RV249" s="44"/>
      <c r="RW249" s="44"/>
      <c r="RX249" s="44"/>
      <c r="RY249" s="44"/>
      <c r="RZ249" s="44"/>
      <c r="SA249" s="44"/>
      <c r="SB249" s="44"/>
      <c r="SC249" s="44"/>
      <c r="SD249" s="44"/>
      <c r="SE249" s="44"/>
      <c r="SF249" s="44"/>
      <c r="SG249" s="44"/>
      <c r="SH249" s="44"/>
      <c r="SI249" s="44"/>
      <c r="SJ249" s="44"/>
      <c r="SK249" s="44"/>
      <c r="SL249" s="44"/>
      <c r="SM249" s="44"/>
      <c r="SN249" s="44"/>
      <c r="SO249" s="44"/>
      <c r="SP249" s="44"/>
      <c r="SQ249" s="44"/>
      <c r="SR249" s="44"/>
      <c r="SS249" s="44"/>
      <c r="ST249" s="44"/>
      <c r="SU249" s="44"/>
      <c r="SV249" s="44"/>
      <c r="SW249" s="44"/>
      <c r="SX249" s="44"/>
      <c r="SY249" s="44"/>
      <c r="SZ249" s="44"/>
      <c r="TA249" s="44"/>
      <c r="TB249" s="44"/>
      <c r="TC249" s="44"/>
      <c r="TD249" s="44"/>
      <c r="TE249" s="44"/>
      <c r="TF249" s="44"/>
      <c r="TG249" s="44"/>
      <c r="TH249" s="44"/>
      <c r="TI249" s="44"/>
      <c r="TJ249" s="44"/>
      <c r="TK249" s="44"/>
      <c r="TL249" s="44"/>
      <c r="TM249" s="44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4"/>
      <c r="WZ249" s="44"/>
      <c r="XA249" s="44"/>
      <c r="XB249" s="44"/>
      <c r="XC249" s="44"/>
      <c r="XD249" s="44"/>
      <c r="XE249" s="44"/>
      <c r="XF249" s="44"/>
      <c r="XG249" s="44"/>
      <c r="XH249" s="44"/>
      <c r="XI249" s="44"/>
      <c r="XJ249" s="44"/>
      <c r="XK249" s="44"/>
      <c r="XL249" s="44"/>
      <c r="XM249" s="44"/>
      <c r="XN249" s="44"/>
      <c r="XO249" s="44"/>
      <c r="XP249" s="44"/>
      <c r="XQ249" s="44"/>
      <c r="XR249" s="44"/>
      <c r="XS249" s="44"/>
      <c r="XT249" s="44"/>
      <c r="XU249" s="44"/>
      <c r="XV249" s="44"/>
      <c r="XW249" s="44"/>
      <c r="XX249" s="44"/>
      <c r="XY249" s="44"/>
      <c r="XZ249" s="44"/>
      <c r="YA249" s="44"/>
      <c r="YB249" s="44"/>
      <c r="YC249" s="44"/>
      <c r="YD249" s="44"/>
      <c r="YE249" s="44"/>
      <c r="YF249" s="44"/>
      <c r="YG249" s="44"/>
      <c r="YH249" s="44"/>
      <c r="YI249" s="44"/>
      <c r="YJ249" s="44"/>
      <c r="YK249" s="44"/>
      <c r="YL249" s="44"/>
      <c r="YM249" s="44"/>
      <c r="YN249" s="44"/>
      <c r="YO249" s="44"/>
      <c r="YP249" s="44"/>
      <c r="YQ249" s="44"/>
      <c r="YR249" s="44"/>
      <c r="YS249" s="44"/>
      <c r="YT249" s="44"/>
      <c r="YU249" s="44"/>
      <c r="YV249" s="44"/>
      <c r="YW249" s="44"/>
      <c r="YX249" s="44"/>
      <c r="YY249" s="44"/>
      <c r="YZ249" s="44"/>
      <c r="ZA249" s="44"/>
      <c r="ZB249" s="44"/>
      <c r="ZC249" s="44"/>
      <c r="ZD249" s="44"/>
      <c r="ZE249" s="44"/>
      <c r="ZF249" s="44"/>
      <c r="ZG249" s="44"/>
      <c r="ZH249" s="44"/>
      <c r="ZI249" s="44"/>
      <c r="ZJ249" s="44"/>
      <c r="ZK249" s="44"/>
      <c r="ZL249" s="44"/>
      <c r="ZM249" s="44"/>
      <c r="ZN249" s="44"/>
      <c r="ZO249" s="44"/>
      <c r="ZP249" s="44"/>
      <c r="ZQ249" s="44"/>
      <c r="ZR249" s="44"/>
      <c r="ZS249" s="44"/>
      <c r="ZT249" s="44"/>
      <c r="ZU249" s="44"/>
      <c r="ZV249" s="44"/>
      <c r="ZW249" s="44"/>
      <c r="ZX249" s="44"/>
      <c r="ZY249" s="44"/>
      <c r="ZZ249" s="44"/>
      <c r="AAA249" s="44"/>
      <c r="AAB249" s="44"/>
      <c r="AAC249" s="44"/>
      <c r="AAD249" s="44"/>
      <c r="AAE249" s="44"/>
      <c r="AAF249" s="44"/>
      <c r="AAG249" s="44"/>
      <c r="AAH249" s="44"/>
      <c r="AAI249" s="44"/>
      <c r="AAJ249" s="44"/>
      <c r="AAK249" s="44"/>
      <c r="AAL249" s="44"/>
      <c r="AAM249" s="44"/>
      <c r="AAN249" s="44"/>
      <c r="AAO249" s="44"/>
      <c r="AAP249" s="44"/>
      <c r="AAQ249" s="44"/>
      <c r="AAR249" s="44"/>
      <c r="AAS249" s="44"/>
      <c r="AAT249" s="44"/>
      <c r="AAU249" s="44"/>
      <c r="AAV249" s="44"/>
      <c r="AAW249" s="44"/>
      <c r="AAX249" s="44"/>
      <c r="AAY249" s="44"/>
      <c r="AAZ249" s="44"/>
      <c r="ABA249" s="44"/>
      <c r="ABB249" s="44"/>
      <c r="ABC249" s="42"/>
    </row>
    <row r="250" spans="1:731" s="6" customFormat="1" ht="67.5" customHeight="1" x14ac:dyDescent="0.2">
      <c r="A250" s="195" t="s">
        <v>160</v>
      </c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4"/>
      <c r="KK250" s="44"/>
      <c r="KL250" s="44"/>
      <c r="KM250" s="44"/>
      <c r="KN250" s="44"/>
      <c r="KO250" s="44"/>
      <c r="KP250" s="44"/>
      <c r="KQ250" s="44"/>
      <c r="KR250" s="44"/>
      <c r="KS250" s="44"/>
      <c r="KT250" s="44"/>
      <c r="KU250" s="44"/>
      <c r="KV250" s="44"/>
      <c r="KW250" s="44"/>
      <c r="KX250" s="44"/>
      <c r="KY250" s="44"/>
      <c r="KZ250" s="44"/>
      <c r="LA250" s="44"/>
      <c r="LB250" s="44"/>
      <c r="LC250" s="44"/>
      <c r="LD250" s="44"/>
      <c r="LE250" s="44"/>
      <c r="LF250" s="44"/>
      <c r="LG250" s="44"/>
      <c r="LH250" s="44"/>
      <c r="LI250" s="44"/>
      <c r="LJ250" s="44"/>
      <c r="LK250" s="44"/>
      <c r="LL250" s="44"/>
      <c r="LM250" s="44"/>
      <c r="LN250" s="44"/>
      <c r="LO250" s="44"/>
      <c r="LP250" s="44"/>
      <c r="LQ250" s="44"/>
      <c r="LR250" s="44"/>
      <c r="LS250" s="44"/>
      <c r="LT250" s="44"/>
      <c r="LU250" s="44"/>
      <c r="LV250" s="44"/>
      <c r="LW250" s="44"/>
      <c r="LX250" s="44"/>
      <c r="LY250" s="44"/>
      <c r="LZ250" s="44"/>
      <c r="MA250" s="44"/>
      <c r="MB250" s="44"/>
      <c r="MC250" s="44"/>
      <c r="MD250" s="44"/>
      <c r="ME250" s="44"/>
      <c r="MF250" s="44"/>
      <c r="MG250" s="44"/>
      <c r="MH250" s="44"/>
      <c r="MI250" s="44"/>
      <c r="MJ250" s="44"/>
      <c r="MK250" s="44"/>
      <c r="ML250" s="44"/>
      <c r="MM250" s="44"/>
      <c r="MN250" s="44"/>
      <c r="MO250" s="44"/>
      <c r="MP250" s="44"/>
      <c r="MQ250" s="44"/>
      <c r="MR250" s="44"/>
      <c r="MS250" s="44"/>
      <c r="MT250" s="44"/>
      <c r="MU250" s="44"/>
      <c r="MV250" s="44"/>
      <c r="MW250" s="44"/>
      <c r="MX250" s="44"/>
      <c r="MY250" s="44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44"/>
      <c r="OC250" s="44"/>
      <c r="OD250" s="44"/>
      <c r="OE250" s="44"/>
      <c r="OF250" s="44"/>
      <c r="OG250" s="44"/>
      <c r="OH250" s="44"/>
      <c r="OI250" s="44"/>
      <c r="OJ250" s="44"/>
      <c r="OK250" s="44"/>
      <c r="OL250" s="44"/>
      <c r="OM250" s="44"/>
      <c r="ON250" s="44"/>
      <c r="OO250" s="44"/>
      <c r="OP250" s="44"/>
      <c r="OQ250" s="44"/>
      <c r="OR250" s="44"/>
      <c r="OS250" s="44"/>
      <c r="OT250" s="44"/>
      <c r="OU250" s="44"/>
      <c r="OV250" s="44"/>
      <c r="OW250" s="44"/>
      <c r="OX250" s="44"/>
      <c r="OY250" s="44"/>
      <c r="OZ250" s="44"/>
      <c r="PA250" s="44"/>
      <c r="PB250" s="44"/>
      <c r="PC250" s="44"/>
      <c r="PD250" s="44"/>
      <c r="PE250" s="44"/>
      <c r="PF250" s="44"/>
      <c r="PG250" s="44"/>
      <c r="PH250" s="44"/>
      <c r="PI250" s="44"/>
      <c r="PJ250" s="44"/>
      <c r="PK250" s="44"/>
      <c r="PL250" s="44"/>
      <c r="PM250" s="44"/>
      <c r="PN250" s="44"/>
      <c r="PO250" s="44"/>
      <c r="PP250" s="44"/>
      <c r="PQ250" s="44"/>
      <c r="PR250" s="44"/>
      <c r="PS250" s="44"/>
      <c r="PT250" s="44"/>
      <c r="PU250" s="44"/>
      <c r="PV250" s="44"/>
      <c r="PW250" s="44"/>
      <c r="PX250" s="44"/>
      <c r="PY250" s="44"/>
      <c r="PZ250" s="44"/>
      <c r="QA250" s="44"/>
      <c r="QB250" s="44"/>
      <c r="QC250" s="44"/>
      <c r="QD250" s="44"/>
      <c r="QE250" s="44"/>
      <c r="QF250" s="44"/>
      <c r="QG250" s="44"/>
      <c r="QH250" s="44"/>
      <c r="QI250" s="44"/>
      <c r="QJ250" s="44"/>
      <c r="QK250" s="44"/>
      <c r="QL250" s="44"/>
      <c r="QM250" s="44"/>
      <c r="QN250" s="44"/>
      <c r="QO250" s="44"/>
      <c r="QP250" s="44"/>
      <c r="QQ250" s="44"/>
      <c r="QR250" s="44"/>
      <c r="QS250" s="44"/>
      <c r="QT250" s="44"/>
      <c r="QU250" s="44"/>
      <c r="QV250" s="44"/>
      <c r="QW250" s="44"/>
      <c r="QX250" s="44"/>
      <c r="QY250" s="44"/>
      <c r="QZ250" s="44"/>
      <c r="RA250" s="44"/>
      <c r="RB250" s="44"/>
      <c r="RC250" s="44"/>
      <c r="RD250" s="44"/>
      <c r="RE250" s="44"/>
      <c r="RF250" s="44"/>
      <c r="RG250" s="44"/>
      <c r="RH250" s="44"/>
      <c r="RI250" s="44"/>
      <c r="RJ250" s="44"/>
      <c r="RK250" s="44"/>
      <c r="RL250" s="44"/>
      <c r="RM250" s="44"/>
      <c r="RN250" s="44"/>
      <c r="RO250" s="44"/>
      <c r="RP250" s="44"/>
      <c r="RQ250" s="44"/>
      <c r="RR250" s="44"/>
      <c r="RS250" s="44"/>
      <c r="RT250" s="44"/>
      <c r="RU250" s="44"/>
      <c r="RV250" s="44"/>
      <c r="RW250" s="44"/>
      <c r="RX250" s="44"/>
      <c r="RY250" s="44"/>
      <c r="RZ250" s="44"/>
      <c r="SA250" s="44"/>
      <c r="SB250" s="44"/>
      <c r="SC250" s="44"/>
      <c r="SD250" s="44"/>
      <c r="SE250" s="44"/>
      <c r="SF250" s="44"/>
      <c r="SG250" s="44"/>
      <c r="SH250" s="44"/>
      <c r="SI250" s="44"/>
      <c r="SJ250" s="44"/>
      <c r="SK250" s="44"/>
      <c r="SL250" s="44"/>
      <c r="SM250" s="44"/>
      <c r="SN250" s="44"/>
      <c r="SO250" s="44"/>
      <c r="SP250" s="44"/>
      <c r="SQ250" s="44"/>
      <c r="SR250" s="44"/>
      <c r="SS250" s="44"/>
      <c r="ST250" s="44"/>
      <c r="SU250" s="44"/>
      <c r="SV250" s="44"/>
      <c r="SW250" s="44"/>
      <c r="SX250" s="44"/>
      <c r="SY250" s="44"/>
      <c r="SZ250" s="44"/>
      <c r="TA250" s="44"/>
      <c r="TB250" s="44"/>
      <c r="TC250" s="44"/>
      <c r="TD250" s="44"/>
      <c r="TE250" s="44"/>
      <c r="TF250" s="44"/>
      <c r="TG250" s="44"/>
      <c r="TH250" s="44"/>
      <c r="TI250" s="44"/>
      <c r="TJ250" s="44"/>
      <c r="TK250" s="44"/>
      <c r="TL250" s="44"/>
      <c r="TM250" s="44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4"/>
      <c r="WZ250" s="44"/>
      <c r="XA250" s="44"/>
      <c r="XB250" s="44"/>
      <c r="XC250" s="44"/>
      <c r="XD250" s="44"/>
      <c r="XE250" s="44"/>
      <c r="XF250" s="44"/>
      <c r="XG250" s="44"/>
      <c r="XH250" s="44"/>
      <c r="XI250" s="44"/>
      <c r="XJ250" s="44"/>
      <c r="XK250" s="44"/>
      <c r="XL250" s="44"/>
      <c r="XM250" s="44"/>
      <c r="XN250" s="44"/>
      <c r="XO250" s="44"/>
      <c r="XP250" s="44"/>
      <c r="XQ250" s="44"/>
      <c r="XR250" s="44"/>
      <c r="XS250" s="44"/>
      <c r="XT250" s="44"/>
      <c r="XU250" s="44"/>
      <c r="XV250" s="44"/>
      <c r="XW250" s="44"/>
      <c r="XX250" s="44"/>
      <c r="XY250" s="44"/>
      <c r="XZ250" s="44"/>
      <c r="YA250" s="44"/>
      <c r="YB250" s="44"/>
      <c r="YC250" s="44"/>
      <c r="YD250" s="44"/>
      <c r="YE250" s="44"/>
      <c r="YF250" s="44"/>
      <c r="YG250" s="44"/>
      <c r="YH250" s="44"/>
      <c r="YI250" s="44"/>
      <c r="YJ250" s="44"/>
      <c r="YK250" s="44"/>
      <c r="YL250" s="44"/>
      <c r="YM250" s="44"/>
      <c r="YN250" s="44"/>
      <c r="YO250" s="44"/>
      <c r="YP250" s="44"/>
      <c r="YQ250" s="44"/>
      <c r="YR250" s="44"/>
      <c r="YS250" s="44"/>
      <c r="YT250" s="44"/>
      <c r="YU250" s="44"/>
      <c r="YV250" s="44"/>
      <c r="YW250" s="44"/>
      <c r="YX250" s="44"/>
      <c r="YY250" s="44"/>
      <c r="YZ250" s="44"/>
      <c r="ZA250" s="44"/>
      <c r="ZB250" s="44"/>
      <c r="ZC250" s="44"/>
      <c r="ZD250" s="44"/>
      <c r="ZE250" s="44"/>
      <c r="ZF250" s="44"/>
      <c r="ZG250" s="44"/>
      <c r="ZH250" s="44"/>
      <c r="ZI250" s="44"/>
      <c r="ZJ250" s="44"/>
      <c r="ZK250" s="44"/>
      <c r="ZL250" s="44"/>
      <c r="ZM250" s="44"/>
      <c r="ZN250" s="44"/>
      <c r="ZO250" s="44"/>
      <c r="ZP250" s="44"/>
      <c r="ZQ250" s="44"/>
      <c r="ZR250" s="44"/>
      <c r="ZS250" s="44"/>
      <c r="ZT250" s="44"/>
      <c r="ZU250" s="44"/>
      <c r="ZV250" s="44"/>
      <c r="ZW250" s="44"/>
      <c r="ZX250" s="44"/>
      <c r="ZY250" s="44"/>
      <c r="ZZ250" s="44"/>
      <c r="AAA250" s="44"/>
      <c r="AAB250" s="44"/>
      <c r="AAC250" s="44"/>
      <c r="AAD250" s="44"/>
      <c r="AAE250" s="44"/>
      <c r="AAF250" s="44"/>
      <c r="AAG250" s="44"/>
      <c r="AAH250" s="44"/>
      <c r="AAI250" s="44"/>
      <c r="AAJ250" s="44"/>
      <c r="AAK250" s="44"/>
      <c r="AAL250" s="44"/>
      <c r="AAM250" s="44"/>
      <c r="AAN250" s="44"/>
      <c r="AAO250" s="44"/>
      <c r="AAP250" s="44"/>
      <c r="AAQ250" s="44"/>
      <c r="AAR250" s="44"/>
      <c r="AAS250" s="44"/>
      <c r="AAT250" s="44"/>
      <c r="AAU250" s="44"/>
      <c r="AAV250" s="44"/>
      <c r="AAW250" s="44"/>
      <c r="AAX250" s="44"/>
      <c r="AAY250" s="44"/>
      <c r="AAZ250" s="44"/>
      <c r="ABA250" s="44"/>
      <c r="ABB250" s="44"/>
      <c r="ABC250" s="42"/>
    </row>
    <row r="251" spans="1:731" ht="105.75" customHeight="1" x14ac:dyDescent="0.2">
      <c r="A251" s="176" t="s">
        <v>161</v>
      </c>
      <c r="B251" s="176" t="s">
        <v>162</v>
      </c>
      <c r="C251" s="19">
        <f>C252+C253</f>
        <v>8879.6</v>
      </c>
      <c r="D251" s="19">
        <f t="shared" ref="D251:M251" si="38">D252+D253</f>
        <v>0</v>
      </c>
      <c r="E251" s="19">
        <f t="shared" si="38"/>
        <v>12580.231</v>
      </c>
      <c r="F251" s="19">
        <f t="shared" si="38"/>
        <v>0</v>
      </c>
      <c r="G251" s="19">
        <f t="shared" si="38"/>
        <v>7908.2</v>
      </c>
      <c r="H251" s="19"/>
      <c r="I251" s="19"/>
      <c r="J251" s="183" t="s">
        <v>208</v>
      </c>
      <c r="K251" s="19"/>
      <c r="L251" s="184">
        <v>2600</v>
      </c>
      <c r="M251" s="184">
        <f t="shared" si="38"/>
        <v>0</v>
      </c>
      <c r="N251" s="184">
        <v>8640</v>
      </c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  <c r="IW251" s="44"/>
      <c r="IX251" s="44"/>
      <c r="IY251" s="44"/>
      <c r="IZ251" s="44"/>
      <c r="JA251" s="44"/>
      <c r="JB251" s="44"/>
      <c r="JC251" s="44"/>
      <c r="JD251" s="44"/>
      <c r="JE251" s="44"/>
      <c r="JF251" s="44"/>
      <c r="JG251" s="44"/>
      <c r="JH251" s="44"/>
      <c r="JI251" s="44"/>
      <c r="JJ251" s="44"/>
      <c r="JK251" s="44"/>
      <c r="JL251" s="44"/>
      <c r="JM251" s="44"/>
      <c r="JN251" s="44"/>
      <c r="JO251" s="44"/>
      <c r="JP251" s="44"/>
      <c r="JQ251" s="44"/>
      <c r="JR251" s="44"/>
      <c r="JS251" s="44"/>
      <c r="JT251" s="44"/>
      <c r="JU251" s="44"/>
      <c r="JV251" s="44"/>
      <c r="JW251" s="44"/>
      <c r="JX251" s="44"/>
      <c r="JY251" s="44"/>
      <c r="JZ251" s="44"/>
      <c r="KA251" s="44"/>
      <c r="KB251" s="44"/>
      <c r="KC251" s="44"/>
      <c r="KD251" s="44"/>
      <c r="KE251" s="44"/>
      <c r="KF251" s="44"/>
      <c r="KG251" s="44"/>
      <c r="KH251" s="44"/>
      <c r="KI251" s="44"/>
      <c r="KJ251" s="44"/>
      <c r="KK251" s="44"/>
      <c r="KL251" s="44"/>
      <c r="KM251" s="44"/>
      <c r="KN251" s="44"/>
      <c r="KO251" s="44"/>
      <c r="KP251" s="44"/>
      <c r="KQ251" s="44"/>
      <c r="KR251" s="44"/>
      <c r="KS251" s="44"/>
      <c r="KT251" s="44"/>
      <c r="KU251" s="44"/>
      <c r="KV251" s="44"/>
      <c r="KW251" s="44"/>
      <c r="KX251" s="44"/>
      <c r="KY251" s="44"/>
      <c r="KZ251" s="44"/>
      <c r="LA251" s="44"/>
      <c r="LB251" s="44"/>
      <c r="LC251" s="44"/>
      <c r="LD251" s="44"/>
      <c r="LE251" s="44"/>
      <c r="LF251" s="44"/>
      <c r="LG251" s="44"/>
      <c r="LH251" s="44"/>
      <c r="LI251" s="44"/>
      <c r="LJ251" s="44"/>
      <c r="LK251" s="44"/>
      <c r="LL251" s="44"/>
      <c r="LM251" s="44"/>
      <c r="LN251" s="44"/>
      <c r="LO251" s="44"/>
      <c r="LP251" s="44"/>
      <c r="LQ251" s="44"/>
      <c r="LR251" s="44"/>
      <c r="LS251" s="44"/>
      <c r="LT251" s="44"/>
      <c r="LU251" s="44"/>
      <c r="LV251" s="44"/>
      <c r="LW251" s="44"/>
      <c r="LX251" s="44"/>
      <c r="LY251" s="44"/>
      <c r="LZ251" s="44"/>
      <c r="MA251" s="44"/>
      <c r="MB251" s="44"/>
      <c r="MC251" s="44"/>
      <c r="MD251" s="44"/>
      <c r="ME251" s="44"/>
      <c r="MF251" s="44"/>
      <c r="MG251" s="44"/>
      <c r="MH251" s="44"/>
      <c r="MI251" s="44"/>
      <c r="MJ251" s="44"/>
      <c r="MK251" s="44"/>
      <c r="ML251" s="44"/>
      <c r="MM251" s="44"/>
      <c r="MN251" s="44"/>
      <c r="MO251" s="44"/>
      <c r="MP251" s="44"/>
      <c r="MQ251" s="44"/>
      <c r="MR251" s="44"/>
      <c r="MS251" s="44"/>
      <c r="MT251" s="44"/>
      <c r="MU251" s="44"/>
      <c r="MV251" s="44"/>
      <c r="MW251" s="44"/>
      <c r="MX251" s="44"/>
      <c r="MY251" s="44"/>
      <c r="MZ251" s="44"/>
      <c r="NA251" s="44"/>
      <c r="NB251" s="44"/>
      <c r="NC251" s="44"/>
      <c r="ND251" s="44"/>
      <c r="NE251" s="44"/>
      <c r="NF251" s="44"/>
      <c r="NG251" s="44"/>
      <c r="NH251" s="44"/>
      <c r="NI251" s="44"/>
      <c r="NJ251" s="44"/>
      <c r="NK251" s="44"/>
      <c r="NL251" s="44"/>
      <c r="NM251" s="44"/>
      <c r="NN251" s="44"/>
      <c r="NO251" s="44"/>
      <c r="NP251" s="44"/>
      <c r="NQ251" s="44"/>
      <c r="NR251" s="44"/>
      <c r="NS251" s="44"/>
      <c r="NT251" s="44"/>
      <c r="NU251" s="44"/>
      <c r="NV251" s="44"/>
      <c r="NW251" s="44"/>
      <c r="NX251" s="44"/>
      <c r="NY251" s="44"/>
      <c r="NZ251" s="44"/>
      <c r="OA251" s="44"/>
      <c r="OB251" s="44"/>
      <c r="OC251" s="44"/>
      <c r="OD251" s="44"/>
      <c r="OE251" s="44"/>
      <c r="OF251" s="44"/>
      <c r="OG251" s="44"/>
      <c r="OH251" s="44"/>
      <c r="OI251" s="44"/>
      <c r="OJ251" s="44"/>
      <c r="OK251" s="44"/>
      <c r="OL251" s="44"/>
      <c r="OM251" s="44"/>
      <c r="ON251" s="44"/>
      <c r="OO251" s="44"/>
      <c r="OP251" s="44"/>
      <c r="OQ251" s="44"/>
      <c r="OR251" s="44"/>
      <c r="OS251" s="44"/>
      <c r="OT251" s="44"/>
      <c r="OU251" s="44"/>
      <c r="OV251" s="44"/>
      <c r="OW251" s="44"/>
      <c r="OX251" s="44"/>
      <c r="OY251" s="44"/>
      <c r="OZ251" s="44"/>
      <c r="PA251" s="44"/>
      <c r="PB251" s="44"/>
      <c r="PC251" s="44"/>
      <c r="PD251" s="44"/>
      <c r="PE251" s="44"/>
      <c r="PF251" s="44"/>
      <c r="PG251" s="44"/>
      <c r="PH251" s="44"/>
      <c r="PI251" s="44"/>
      <c r="PJ251" s="44"/>
      <c r="PK251" s="44"/>
      <c r="PL251" s="44"/>
      <c r="PM251" s="44"/>
      <c r="PN251" s="44"/>
      <c r="PO251" s="44"/>
      <c r="PP251" s="44"/>
      <c r="PQ251" s="44"/>
      <c r="PR251" s="44"/>
      <c r="PS251" s="44"/>
      <c r="PT251" s="44"/>
      <c r="PU251" s="44"/>
      <c r="PV251" s="44"/>
      <c r="PW251" s="44"/>
      <c r="PX251" s="44"/>
      <c r="PY251" s="44"/>
      <c r="PZ251" s="44"/>
      <c r="QA251" s="44"/>
      <c r="QB251" s="44"/>
      <c r="QC251" s="44"/>
      <c r="QD251" s="44"/>
      <c r="QE251" s="44"/>
      <c r="QF251" s="44"/>
      <c r="QG251" s="44"/>
      <c r="QH251" s="44"/>
      <c r="QI251" s="44"/>
      <c r="QJ251" s="44"/>
      <c r="QK251" s="44"/>
      <c r="QL251" s="44"/>
      <c r="QM251" s="44"/>
      <c r="QN251" s="44"/>
      <c r="QO251" s="44"/>
      <c r="QP251" s="44"/>
      <c r="QQ251" s="44"/>
      <c r="QR251" s="44"/>
      <c r="QS251" s="44"/>
      <c r="QT251" s="44"/>
      <c r="QU251" s="44"/>
      <c r="QV251" s="44"/>
      <c r="QW251" s="44"/>
      <c r="QX251" s="44"/>
      <c r="QY251" s="44"/>
      <c r="QZ251" s="44"/>
      <c r="RA251" s="44"/>
      <c r="RB251" s="44"/>
      <c r="RC251" s="44"/>
      <c r="RD251" s="44"/>
      <c r="RE251" s="44"/>
      <c r="RF251" s="44"/>
      <c r="RG251" s="44"/>
      <c r="RH251" s="44"/>
      <c r="RI251" s="44"/>
      <c r="RJ251" s="44"/>
      <c r="RK251" s="44"/>
      <c r="RL251" s="44"/>
      <c r="RM251" s="44"/>
      <c r="RN251" s="44"/>
      <c r="RO251" s="44"/>
      <c r="RP251" s="44"/>
      <c r="RQ251" s="44"/>
      <c r="RR251" s="44"/>
      <c r="RS251" s="44"/>
      <c r="RT251" s="44"/>
      <c r="RU251" s="44"/>
      <c r="RV251" s="44"/>
      <c r="RW251" s="44"/>
      <c r="RX251" s="44"/>
      <c r="RY251" s="44"/>
      <c r="RZ251" s="44"/>
      <c r="SA251" s="44"/>
      <c r="SB251" s="44"/>
      <c r="SC251" s="44"/>
      <c r="SD251" s="44"/>
      <c r="SE251" s="44"/>
      <c r="SF251" s="44"/>
      <c r="SG251" s="44"/>
      <c r="SH251" s="44"/>
      <c r="SI251" s="44"/>
      <c r="SJ251" s="44"/>
      <c r="SK251" s="44"/>
      <c r="SL251" s="44"/>
      <c r="SM251" s="44"/>
      <c r="SN251" s="44"/>
      <c r="SO251" s="44"/>
      <c r="SP251" s="44"/>
      <c r="SQ251" s="44"/>
      <c r="SR251" s="44"/>
      <c r="SS251" s="44"/>
      <c r="ST251" s="44"/>
      <c r="SU251" s="44"/>
      <c r="SV251" s="44"/>
      <c r="SW251" s="44"/>
      <c r="SX251" s="44"/>
      <c r="SY251" s="44"/>
      <c r="SZ251" s="44"/>
      <c r="TA251" s="44"/>
      <c r="TB251" s="44"/>
      <c r="TC251" s="44"/>
      <c r="TD251" s="44"/>
      <c r="TE251" s="44"/>
      <c r="TF251" s="44"/>
      <c r="TG251" s="44"/>
      <c r="TH251" s="44"/>
      <c r="TI251" s="44"/>
      <c r="TJ251" s="44"/>
      <c r="TK251" s="44"/>
      <c r="TL251" s="44"/>
      <c r="TM251" s="44"/>
      <c r="TN251" s="44"/>
      <c r="TO251" s="44"/>
      <c r="TP251" s="44"/>
      <c r="TQ251" s="44"/>
      <c r="TR251" s="44"/>
      <c r="TS251" s="44"/>
      <c r="TT251" s="44"/>
      <c r="TU251" s="44"/>
      <c r="TV251" s="44"/>
      <c r="TW251" s="44"/>
      <c r="TX251" s="44"/>
      <c r="TY251" s="44"/>
      <c r="TZ251" s="44"/>
      <c r="UA251" s="44"/>
      <c r="UB251" s="44"/>
      <c r="UC251" s="44"/>
      <c r="UD251" s="44"/>
      <c r="UE251" s="44"/>
      <c r="UF251" s="44"/>
      <c r="UG251" s="44"/>
      <c r="UH251" s="44"/>
      <c r="UI251" s="44"/>
      <c r="UJ251" s="44"/>
      <c r="UK251" s="44"/>
      <c r="UL251" s="44"/>
      <c r="UM251" s="44"/>
      <c r="UN251" s="44"/>
      <c r="UO251" s="44"/>
      <c r="UP251" s="44"/>
      <c r="UQ251" s="44"/>
      <c r="UR251" s="44"/>
      <c r="US251" s="44"/>
      <c r="UT251" s="44"/>
      <c r="UU251" s="44"/>
      <c r="UV251" s="44"/>
      <c r="UW251" s="44"/>
      <c r="UX251" s="44"/>
      <c r="UY251" s="44"/>
      <c r="UZ251" s="44"/>
      <c r="VA251" s="44"/>
      <c r="VB251" s="44"/>
      <c r="VC251" s="44"/>
      <c r="VD251" s="44"/>
      <c r="VE251" s="44"/>
      <c r="VF251" s="44"/>
      <c r="VG251" s="44"/>
      <c r="VH251" s="44"/>
      <c r="VI251" s="44"/>
      <c r="VJ251" s="44"/>
      <c r="VK251" s="44"/>
      <c r="VL251" s="44"/>
      <c r="VM251" s="44"/>
      <c r="VN251" s="44"/>
      <c r="VO251" s="44"/>
      <c r="VP251" s="44"/>
      <c r="VQ251" s="44"/>
      <c r="VR251" s="44"/>
      <c r="VS251" s="44"/>
      <c r="VT251" s="44"/>
      <c r="VU251" s="44"/>
      <c r="VV251" s="44"/>
      <c r="VW251" s="44"/>
      <c r="VX251" s="44"/>
      <c r="VY251" s="44"/>
      <c r="VZ251" s="44"/>
      <c r="WA251" s="44"/>
      <c r="WB251" s="44"/>
      <c r="WC251" s="44"/>
      <c r="WD251" s="44"/>
      <c r="WE251" s="44"/>
      <c r="WF251" s="44"/>
      <c r="WG251" s="44"/>
      <c r="WH251" s="44"/>
      <c r="WI251" s="44"/>
      <c r="WJ251" s="44"/>
      <c r="WK251" s="44"/>
      <c r="WL251" s="44"/>
      <c r="WM251" s="44"/>
      <c r="WN251" s="44"/>
      <c r="WO251" s="44"/>
      <c r="WP251" s="44"/>
      <c r="WQ251" s="44"/>
      <c r="WR251" s="44"/>
      <c r="WS251" s="44"/>
      <c r="WT251" s="44"/>
      <c r="WU251" s="44"/>
      <c r="WV251" s="44"/>
      <c r="WW251" s="44"/>
      <c r="WX251" s="44"/>
      <c r="WY251" s="44"/>
      <c r="WZ251" s="44"/>
      <c r="XA251" s="44"/>
      <c r="XB251" s="44"/>
      <c r="XC251" s="44"/>
      <c r="XD251" s="44"/>
      <c r="XE251" s="44"/>
      <c r="XF251" s="44"/>
      <c r="XG251" s="44"/>
      <c r="XH251" s="44"/>
      <c r="XI251" s="44"/>
      <c r="XJ251" s="44"/>
      <c r="XK251" s="44"/>
      <c r="XL251" s="44"/>
      <c r="XM251" s="44"/>
      <c r="XN251" s="44"/>
      <c r="XO251" s="44"/>
      <c r="XP251" s="44"/>
      <c r="XQ251" s="44"/>
      <c r="XR251" s="44"/>
      <c r="XS251" s="44"/>
      <c r="XT251" s="44"/>
      <c r="XU251" s="44"/>
      <c r="XV251" s="44"/>
      <c r="XW251" s="44"/>
      <c r="XX251" s="44"/>
      <c r="XY251" s="44"/>
      <c r="XZ251" s="44"/>
      <c r="YA251" s="44"/>
      <c r="YB251" s="44"/>
      <c r="YC251" s="44"/>
      <c r="YD251" s="44"/>
      <c r="YE251" s="44"/>
      <c r="YF251" s="44"/>
      <c r="YG251" s="44"/>
      <c r="YH251" s="44"/>
      <c r="YI251" s="44"/>
      <c r="YJ251" s="44"/>
      <c r="YK251" s="44"/>
      <c r="YL251" s="44"/>
      <c r="YM251" s="44"/>
      <c r="YN251" s="44"/>
      <c r="YO251" s="44"/>
      <c r="YP251" s="44"/>
      <c r="YQ251" s="44"/>
      <c r="YR251" s="44"/>
      <c r="YS251" s="44"/>
      <c r="YT251" s="44"/>
      <c r="YU251" s="44"/>
      <c r="YV251" s="44"/>
      <c r="YW251" s="44"/>
      <c r="YX251" s="44"/>
      <c r="YY251" s="44"/>
      <c r="YZ251" s="44"/>
      <c r="ZA251" s="44"/>
      <c r="ZB251" s="44"/>
      <c r="ZC251" s="44"/>
      <c r="ZD251" s="44"/>
      <c r="ZE251" s="44"/>
      <c r="ZF251" s="44"/>
      <c r="ZG251" s="44"/>
      <c r="ZH251" s="44"/>
      <c r="ZI251" s="44"/>
      <c r="ZJ251" s="44"/>
      <c r="ZK251" s="44"/>
      <c r="ZL251" s="44"/>
      <c r="ZM251" s="44"/>
      <c r="ZN251" s="44"/>
      <c r="ZO251" s="44"/>
      <c r="ZP251" s="44"/>
      <c r="ZQ251" s="44"/>
      <c r="ZR251" s="44"/>
      <c r="ZS251" s="44"/>
      <c r="ZT251" s="44"/>
      <c r="ZU251" s="44"/>
      <c r="ZV251" s="44"/>
      <c r="ZW251" s="44"/>
      <c r="ZX251" s="44"/>
      <c r="ZY251" s="44"/>
      <c r="ZZ251" s="44"/>
      <c r="AAA251" s="44"/>
      <c r="AAB251" s="44"/>
      <c r="AAC251" s="44"/>
      <c r="AAD251" s="44"/>
      <c r="AAE251" s="44"/>
      <c r="AAF251" s="44"/>
      <c r="AAG251" s="44"/>
      <c r="AAH251" s="44"/>
      <c r="AAI251" s="44"/>
      <c r="AAJ251" s="44"/>
      <c r="AAK251" s="44"/>
      <c r="AAL251" s="44"/>
      <c r="AAM251" s="44"/>
      <c r="AAN251" s="44"/>
      <c r="AAO251" s="44"/>
      <c r="AAP251" s="44"/>
      <c r="AAQ251" s="44"/>
      <c r="AAR251" s="44"/>
      <c r="AAS251" s="44"/>
      <c r="AAT251" s="44"/>
      <c r="AAU251" s="44"/>
      <c r="AAV251" s="44"/>
      <c r="AAW251" s="44"/>
      <c r="AAX251" s="44"/>
      <c r="AAY251" s="44"/>
      <c r="AAZ251" s="44"/>
      <c r="ABA251" s="44"/>
      <c r="ABB251" s="44"/>
    </row>
    <row r="252" spans="1:731" ht="38.25" x14ac:dyDescent="0.2">
      <c r="A252" s="169" t="s">
        <v>82</v>
      </c>
      <c r="B252" s="176"/>
      <c r="C252" s="19">
        <v>5585.6</v>
      </c>
      <c r="D252" s="8"/>
      <c r="E252" s="8">
        <v>6178.3230000000003</v>
      </c>
      <c r="F252" s="8"/>
      <c r="G252" s="19">
        <v>4361.8999999999996</v>
      </c>
      <c r="H252" s="6"/>
      <c r="I252" s="6"/>
      <c r="J252" s="176" t="s">
        <v>209</v>
      </c>
      <c r="K252" s="176"/>
      <c r="L252" s="176">
        <v>50</v>
      </c>
      <c r="M252" s="176"/>
      <c r="N252" s="176">
        <v>55</v>
      </c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4"/>
      <c r="JA252" s="44"/>
      <c r="JB252" s="44"/>
      <c r="JC252" s="44"/>
      <c r="JD252" s="44"/>
      <c r="JE252" s="44"/>
      <c r="JF252" s="44"/>
      <c r="JG252" s="44"/>
      <c r="JH252" s="44"/>
      <c r="JI252" s="44"/>
      <c r="JJ252" s="44"/>
      <c r="JK252" s="44"/>
      <c r="JL252" s="44"/>
      <c r="JM252" s="44"/>
      <c r="JN252" s="44"/>
      <c r="JO252" s="44"/>
      <c r="JP252" s="44"/>
      <c r="JQ252" s="44"/>
      <c r="JR252" s="44"/>
      <c r="JS252" s="44"/>
      <c r="JT252" s="44"/>
      <c r="JU252" s="44"/>
      <c r="JV252" s="44"/>
      <c r="JW252" s="44"/>
      <c r="JX252" s="44"/>
      <c r="JY252" s="44"/>
      <c r="JZ252" s="44"/>
      <c r="KA252" s="44"/>
      <c r="KB252" s="44"/>
      <c r="KC252" s="44"/>
      <c r="KD252" s="44"/>
      <c r="KE252" s="44"/>
      <c r="KF252" s="44"/>
      <c r="KG252" s="44"/>
      <c r="KH252" s="44"/>
      <c r="KI252" s="44"/>
      <c r="KJ252" s="44"/>
      <c r="KK252" s="44"/>
      <c r="KL252" s="44"/>
      <c r="KM252" s="44"/>
      <c r="KN252" s="44"/>
      <c r="KO252" s="44"/>
      <c r="KP252" s="44"/>
      <c r="KQ252" s="44"/>
      <c r="KR252" s="44"/>
      <c r="KS252" s="44"/>
      <c r="KT252" s="44"/>
      <c r="KU252" s="44"/>
      <c r="KV252" s="44"/>
      <c r="KW252" s="44"/>
      <c r="KX252" s="44"/>
      <c r="KY252" s="44"/>
      <c r="KZ252" s="44"/>
      <c r="LA252" s="44"/>
      <c r="LB252" s="44"/>
      <c r="LC252" s="44"/>
      <c r="LD252" s="44"/>
      <c r="LE252" s="44"/>
      <c r="LF252" s="44"/>
      <c r="LG252" s="44"/>
      <c r="LH252" s="44"/>
      <c r="LI252" s="44"/>
      <c r="LJ252" s="44"/>
      <c r="LK252" s="44"/>
      <c r="LL252" s="44"/>
      <c r="LM252" s="44"/>
      <c r="LN252" s="44"/>
      <c r="LO252" s="44"/>
      <c r="LP252" s="44"/>
      <c r="LQ252" s="44"/>
      <c r="LR252" s="44"/>
      <c r="LS252" s="44"/>
      <c r="LT252" s="44"/>
      <c r="LU252" s="44"/>
      <c r="LV252" s="44"/>
      <c r="LW252" s="44"/>
      <c r="LX252" s="44"/>
      <c r="LY252" s="44"/>
      <c r="LZ252" s="44"/>
      <c r="MA252" s="44"/>
      <c r="MB252" s="44"/>
      <c r="MC252" s="44"/>
      <c r="MD252" s="44"/>
      <c r="ME252" s="44"/>
      <c r="MF252" s="44"/>
      <c r="MG252" s="44"/>
      <c r="MH252" s="44"/>
      <c r="MI252" s="44"/>
      <c r="MJ252" s="44"/>
      <c r="MK252" s="44"/>
      <c r="ML252" s="44"/>
      <c r="MM252" s="44"/>
      <c r="MN252" s="44"/>
      <c r="MO252" s="44"/>
      <c r="MP252" s="44"/>
      <c r="MQ252" s="44"/>
      <c r="MR252" s="44"/>
      <c r="MS252" s="44"/>
      <c r="MT252" s="44"/>
      <c r="MU252" s="44"/>
      <c r="MV252" s="44"/>
      <c r="MW252" s="44"/>
      <c r="MX252" s="44"/>
      <c r="MY252" s="44"/>
      <c r="MZ252" s="44"/>
      <c r="NA252" s="44"/>
      <c r="NB252" s="44"/>
      <c r="NC252" s="44"/>
      <c r="ND252" s="44"/>
      <c r="NE252" s="44"/>
      <c r="NF252" s="44"/>
      <c r="NG252" s="44"/>
      <c r="NH252" s="44"/>
      <c r="NI252" s="44"/>
      <c r="NJ252" s="44"/>
      <c r="NK252" s="44"/>
      <c r="NL252" s="44"/>
      <c r="NM252" s="44"/>
      <c r="NN252" s="44"/>
      <c r="NO252" s="44"/>
      <c r="NP252" s="44"/>
      <c r="NQ252" s="44"/>
      <c r="NR252" s="44"/>
      <c r="NS252" s="44"/>
      <c r="NT252" s="44"/>
      <c r="NU252" s="44"/>
      <c r="NV252" s="44"/>
      <c r="NW252" s="44"/>
      <c r="NX252" s="44"/>
      <c r="NY252" s="44"/>
      <c r="NZ252" s="44"/>
      <c r="OA252" s="44"/>
      <c r="OB252" s="44"/>
      <c r="OC252" s="44"/>
      <c r="OD252" s="44"/>
      <c r="OE252" s="44"/>
      <c r="OF252" s="44"/>
      <c r="OG252" s="44"/>
      <c r="OH252" s="44"/>
      <c r="OI252" s="44"/>
      <c r="OJ252" s="44"/>
      <c r="OK252" s="44"/>
      <c r="OL252" s="44"/>
      <c r="OM252" s="44"/>
      <c r="ON252" s="44"/>
      <c r="OO252" s="44"/>
      <c r="OP252" s="44"/>
      <c r="OQ252" s="44"/>
      <c r="OR252" s="44"/>
      <c r="OS252" s="44"/>
      <c r="OT252" s="44"/>
      <c r="OU252" s="44"/>
      <c r="OV252" s="44"/>
      <c r="OW252" s="44"/>
      <c r="OX252" s="44"/>
      <c r="OY252" s="44"/>
      <c r="OZ252" s="44"/>
      <c r="PA252" s="44"/>
      <c r="PB252" s="44"/>
      <c r="PC252" s="44"/>
      <c r="PD252" s="44"/>
      <c r="PE252" s="44"/>
      <c r="PF252" s="44"/>
      <c r="PG252" s="44"/>
      <c r="PH252" s="44"/>
      <c r="PI252" s="44"/>
      <c r="PJ252" s="44"/>
      <c r="PK252" s="44"/>
      <c r="PL252" s="44"/>
      <c r="PM252" s="44"/>
      <c r="PN252" s="44"/>
      <c r="PO252" s="44"/>
      <c r="PP252" s="44"/>
      <c r="PQ252" s="44"/>
      <c r="PR252" s="44"/>
      <c r="PS252" s="44"/>
      <c r="PT252" s="44"/>
      <c r="PU252" s="44"/>
      <c r="PV252" s="44"/>
      <c r="PW252" s="44"/>
      <c r="PX252" s="44"/>
      <c r="PY252" s="44"/>
      <c r="PZ252" s="44"/>
      <c r="QA252" s="44"/>
      <c r="QB252" s="44"/>
      <c r="QC252" s="44"/>
      <c r="QD252" s="44"/>
      <c r="QE252" s="44"/>
      <c r="QF252" s="44"/>
      <c r="QG252" s="44"/>
      <c r="QH252" s="44"/>
      <c r="QI252" s="44"/>
      <c r="QJ252" s="44"/>
      <c r="QK252" s="44"/>
      <c r="QL252" s="44"/>
      <c r="QM252" s="44"/>
      <c r="QN252" s="44"/>
      <c r="QO252" s="44"/>
      <c r="QP252" s="44"/>
      <c r="QQ252" s="44"/>
      <c r="QR252" s="44"/>
      <c r="QS252" s="44"/>
      <c r="QT252" s="44"/>
      <c r="QU252" s="44"/>
      <c r="QV252" s="44"/>
      <c r="QW252" s="44"/>
      <c r="QX252" s="44"/>
      <c r="QY252" s="44"/>
      <c r="QZ252" s="44"/>
      <c r="RA252" s="44"/>
      <c r="RB252" s="44"/>
      <c r="RC252" s="44"/>
      <c r="RD252" s="44"/>
      <c r="RE252" s="44"/>
      <c r="RF252" s="44"/>
      <c r="RG252" s="44"/>
      <c r="RH252" s="44"/>
      <c r="RI252" s="44"/>
      <c r="RJ252" s="44"/>
      <c r="RK252" s="44"/>
      <c r="RL252" s="44"/>
      <c r="RM252" s="44"/>
      <c r="RN252" s="44"/>
      <c r="RO252" s="44"/>
      <c r="RP252" s="44"/>
      <c r="RQ252" s="44"/>
      <c r="RR252" s="44"/>
      <c r="RS252" s="44"/>
      <c r="RT252" s="44"/>
      <c r="RU252" s="44"/>
      <c r="RV252" s="44"/>
      <c r="RW252" s="44"/>
      <c r="RX252" s="44"/>
      <c r="RY252" s="44"/>
      <c r="RZ252" s="44"/>
      <c r="SA252" s="44"/>
      <c r="SB252" s="44"/>
      <c r="SC252" s="44"/>
      <c r="SD252" s="44"/>
      <c r="SE252" s="44"/>
      <c r="SF252" s="44"/>
      <c r="SG252" s="44"/>
      <c r="SH252" s="44"/>
      <c r="SI252" s="44"/>
      <c r="SJ252" s="44"/>
      <c r="SK252" s="44"/>
      <c r="SL252" s="44"/>
      <c r="SM252" s="44"/>
      <c r="SN252" s="44"/>
      <c r="SO252" s="44"/>
      <c r="SP252" s="44"/>
      <c r="SQ252" s="44"/>
      <c r="SR252" s="44"/>
      <c r="SS252" s="44"/>
      <c r="ST252" s="44"/>
      <c r="SU252" s="44"/>
      <c r="SV252" s="44"/>
      <c r="SW252" s="44"/>
      <c r="SX252" s="44"/>
      <c r="SY252" s="44"/>
      <c r="SZ252" s="44"/>
      <c r="TA252" s="44"/>
      <c r="TB252" s="44"/>
      <c r="TC252" s="44"/>
      <c r="TD252" s="44"/>
      <c r="TE252" s="44"/>
      <c r="TF252" s="44"/>
      <c r="TG252" s="44"/>
      <c r="TH252" s="44"/>
      <c r="TI252" s="44"/>
      <c r="TJ252" s="44"/>
      <c r="TK252" s="44"/>
      <c r="TL252" s="44"/>
      <c r="TM252" s="44"/>
      <c r="TN252" s="44"/>
      <c r="TO252" s="44"/>
      <c r="TP252" s="44"/>
      <c r="TQ252" s="44"/>
      <c r="TR252" s="44"/>
      <c r="TS252" s="44"/>
      <c r="TT252" s="44"/>
      <c r="TU252" s="44"/>
      <c r="TV252" s="44"/>
      <c r="TW252" s="44"/>
      <c r="TX252" s="44"/>
      <c r="TY252" s="44"/>
      <c r="TZ252" s="44"/>
      <c r="UA252" s="44"/>
      <c r="UB252" s="44"/>
      <c r="UC252" s="44"/>
      <c r="UD252" s="44"/>
      <c r="UE252" s="44"/>
      <c r="UF252" s="44"/>
      <c r="UG252" s="44"/>
      <c r="UH252" s="44"/>
      <c r="UI252" s="44"/>
      <c r="UJ252" s="44"/>
      <c r="UK252" s="44"/>
      <c r="UL252" s="44"/>
      <c r="UM252" s="44"/>
      <c r="UN252" s="44"/>
      <c r="UO252" s="44"/>
      <c r="UP252" s="44"/>
      <c r="UQ252" s="44"/>
      <c r="UR252" s="44"/>
      <c r="US252" s="44"/>
      <c r="UT252" s="44"/>
      <c r="UU252" s="44"/>
      <c r="UV252" s="44"/>
      <c r="UW252" s="44"/>
      <c r="UX252" s="44"/>
      <c r="UY252" s="44"/>
      <c r="UZ252" s="44"/>
      <c r="VA252" s="44"/>
      <c r="VB252" s="44"/>
      <c r="VC252" s="44"/>
      <c r="VD252" s="44"/>
      <c r="VE252" s="44"/>
      <c r="VF252" s="44"/>
      <c r="VG252" s="44"/>
      <c r="VH252" s="44"/>
      <c r="VI252" s="44"/>
      <c r="VJ252" s="44"/>
      <c r="VK252" s="44"/>
      <c r="VL252" s="44"/>
      <c r="VM252" s="44"/>
      <c r="VN252" s="44"/>
      <c r="VO252" s="44"/>
      <c r="VP252" s="44"/>
      <c r="VQ252" s="44"/>
      <c r="VR252" s="44"/>
      <c r="VS252" s="44"/>
      <c r="VT252" s="44"/>
      <c r="VU252" s="44"/>
      <c r="VV252" s="44"/>
      <c r="VW252" s="44"/>
      <c r="VX252" s="44"/>
      <c r="VY252" s="44"/>
      <c r="VZ252" s="44"/>
      <c r="WA252" s="44"/>
      <c r="WB252" s="44"/>
      <c r="WC252" s="44"/>
      <c r="WD252" s="44"/>
      <c r="WE252" s="44"/>
      <c r="WF252" s="44"/>
      <c r="WG252" s="44"/>
      <c r="WH252" s="44"/>
      <c r="WI252" s="44"/>
      <c r="WJ252" s="44"/>
      <c r="WK252" s="44"/>
      <c r="WL252" s="44"/>
      <c r="WM252" s="44"/>
      <c r="WN252" s="44"/>
      <c r="WO252" s="44"/>
      <c r="WP252" s="44"/>
      <c r="WQ252" s="44"/>
      <c r="WR252" s="44"/>
      <c r="WS252" s="44"/>
      <c r="WT252" s="44"/>
      <c r="WU252" s="44"/>
      <c r="WV252" s="44"/>
      <c r="WW252" s="44"/>
      <c r="WX252" s="44"/>
      <c r="WY252" s="44"/>
      <c r="WZ252" s="44"/>
      <c r="XA252" s="44"/>
      <c r="XB252" s="44"/>
      <c r="XC252" s="44"/>
      <c r="XD252" s="44"/>
      <c r="XE252" s="44"/>
      <c r="XF252" s="44"/>
      <c r="XG252" s="44"/>
      <c r="XH252" s="44"/>
      <c r="XI252" s="44"/>
      <c r="XJ252" s="44"/>
      <c r="XK252" s="44"/>
      <c r="XL252" s="44"/>
      <c r="XM252" s="44"/>
      <c r="XN252" s="44"/>
      <c r="XO252" s="44"/>
      <c r="XP252" s="44"/>
      <c r="XQ252" s="44"/>
      <c r="XR252" s="44"/>
      <c r="XS252" s="44"/>
      <c r="XT252" s="44"/>
      <c r="XU252" s="44"/>
      <c r="XV252" s="44"/>
      <c r="XW252" s="44"/>
      <c r="XX252" s="44"/>
      <c r="XY252" s="44"/>
      <c r="XZ252" s="44"/>
      <c r="YA252" s="44"/>
      <c r="YB252" s="44"/>
      <c r="YC252" s="44"/>
      <c r="YD252" s="44"/>
      <c r="YE252" s="44"/>
      <c r="YF252" s="44"/>
      <c r="YG252" s="44"/>
      <c r="YH252" s="44"/>
      <c r="YI252" s="44"/>
      <c r="YJ252" s="44"/>
      <c r="YK252" s="44"/>
      <c r="YL252" s="44"/>
      <c r="YM252" s="44"/>
      <c r="YN252" s="44"/>
      <c r="YO252" s="44"/>
      <c r="YP252" s="44"/>
      <c r="YQ252" s="44"/>
      <c r="YR252" s="44"/>
      <c r="YS252" s="44"/>
      <c r="YT252" s="44"/>
      <c r="YU252" s="44"/>
      <c r="YV252" s="44"/>
      <c r="YW252" s="44"/>
      <c r="YX252" s="44"/>
      <c r="YY252" s="44"/>
      <c r="YZ252" s="44"/>
      <c r="ZA252" s="44"/>
      <c r="ZB252" s="44"/>
      <c r="ZC252" s="44"/>
      <c r="ZD252" s="44"/>
      <c r="ZE252" s="44"/>
      <c r="ZF252" s="44"/>
      <c r="ZG252" s="44"/>
      <c r="ZH252" s="44"/>
      <c r="ZI252" s="44"/>
      <c r="ZJ252" s="44"/>
      <c r="ZK252" s="44"/>
      <c r="ZL252" s="44"/>
      <c r="ZM252" s="44"/>
      <c r="ZN252" s="44"/>
      <c r="ZO252" s="44"/>
      <c r="ZP252" s="44"/>
      <c r="ZQ252" s="44"/>
      <c r="ZR252" s="44"/>
      <c r="ZS252" s="44"/>
      <c r="ZT252" s="44"/>
      <c r="ZU252" s="44"/>
      <c r="ZV252" s="44"/>
      <c r="ZW252" s="44"/>
      <c r="ZX252" s="44"/>
      <c r="ZY252" s="44"/>
      <c r="ZZ252" s="44"/>
      <c r="AAA252" s="44"/>
      <c r="AAB252" s="44"/>
      <c r="AAC252" s="44"/>
      <c r="AAD252" s="44"/>
      <c r="AAE252" s="44"/>
      <c r="AAF252" s="44"/>
      <c r="AAG252" s="44"/>
      <c r="AAH252" s="44"/>
      <c r="AAI252" s="44"/>
      <c r="AAJ252" s="44"/>
      <c r="AAK252" s="44"/>
      <c r="AAL252" s="44"/>
      <c r="AAM252" s="44"/>
      <c r="AAN252" s="44"/>
      <c r="AAO252" s="44"/>
      <c r="AAP252" s="44"/>
      <c r="AAQ252" s="44"/>
      <c r="AAR252" s="44"/>
      <c r="AAS252" s="44"/>
      <c r="AAT252" s="44"/>
      <c r="AAU252" s="44"/>
      <c r="AAV252" s="44"/>
      <c r="AAW252" s="44"/>
      <c r="AAX252" s="44"/>
      <c r="AAY252" s="44"/>
      <c r="AAZ252" s="44"/>
      <c r="ABA252" s="44"/>
      <c r="ABB252" s="44"/>
    </row>
    <row r="253" spans="1:731" x14ac:dyDescent="0.2">
      <c r="A253" s="169" t="s">
        <v>87</v>
      </c>
      <c r="B253" s="176"/>
      <c r="C253" s="19">
        <v>3294</v>
      </c>
      <c r="D253" s="8"/>
      <c r="E253" s="8">
        <v>6401.9080000000004</v>
      </c>
      <c r="F253" s="8"/>
      <c r="G253" s="19">
        <v>3546.3</v>
      </c>
      <c r="H253" s="6"/>
      <c r="I253" s="6"/>
      <c r="J253" s="176"/>
      <c r="K253" s="176"/>
      <c r="L253" s="176"/>
      <c r="M253" s="176"/>
      <c r="N253" s="176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4"/>
      <c r="JA253" s="44"/>
      <c r="JB253" s="44"/>
      <c r="JC253" s="44"/>
      <c r="JD253" s="44"/>
      <c r="JE253" s="44"/>
      <c r="JF253" s="44"/>
      <c r="JG253" s="44"/>
      <c r="JH253" s="44"/>
      <c r="JI253" s="44"/>
      <c r="JJ253" s="44"/>
      <c r="JK253" s="44"/>
      <c r="JL253" s="44"/>
      <c r="JM253" s="44"/>
      <c r="JN253" s="44"/>
      <c r="JO253" s="44"/>
      <c r="JP253" s="44"/>
      <c r="JQ253" s="44"/>
      <c r="JR253" s="44"/>
      <c r="JS253" s="44"/>
      <c r="JT253" s="44"/>
      <c r="JU253" s="44"/>
      <c r="JV253" s="44"/>
      <c r="JW253" s="44"/>
      <c r="JX253" s="44"/>
      <c r="JY253" s="44"/>
      <c r="JZ253" s="44"/>
      <c r="KA253" s="44"/>
      <c r="KB253" s="44"/>
      <c r="KC253" s="44"/>
      <c r="KD253" s="44"/>
      <c r="KE253" s="44"/>
      <c r="KF253" s="44"/>
      <c r="KG253" s="44"/>
      <c r="KH253" s="44"/>
      <c r="KI253" s="44"/>
      <c r="KJ253" s="44"/>
      <c r="KK253" s="44"/>
      <c r="KL253" s="44"/>
      <c r="KM253" s="44"/>
      <c r="KN253" s="44"/>
      <c r="KO253" s="44"/>
      <c r="KP253" s="44"/>
      <c r="KQ253" s="44"/>
      <c r="KR253" s="44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44"/>
      <c r="LK253" s="44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44"/>
      <c r="MD253" s="44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44"/>
      <c r="MW253" s="44"/>
      <c r="MX253" s="44"/>
      <c r="MY253" s="44"/>
      <c r="MZ253" s="44"/>
      <c r="NA253" s="44"/>
      <c r="NB253" s="44"/>
      <c r="NC253" s="44"/>
      <c r="ND253" s="44"/>
      <c r="NE253" s="44"/>
      <c r="NF253" s="44"/>
      <c r="NG253" s="44"/>
      <c r="NH253" s="44"/>
      <c r="NI253" s="44"/>
      <c r="NJ253" s="44"/>
      <c r="NK253" s="44"/>
      <c r="NL253" s="44"/>
      <c r="NM253" s="44"/>
      <c r="NN253" s="44"/>
      <c r="NO253" s="44"/>
      <c r="NP253" s="44"/>
      <c r="NQ253" s="44"/>
      <c r="NR253" s="44"/>
      <c r="NS253" s="44"/>
      <c r="NT253" s="44"/>
      <c r="NU253" s="44"/>
      <c r="NV253" s="44"/>
      <c r="NW253" s="44"/>
      <c r="NX253" s="44"/>
      <c r="NY253" s="44"/>
      <c r="NZ253" s="44"/>
      <c r="OA253" s="44"/>
      <c r="OB253" s="44"/>
      <c r="OC253" s="44"/>
      <c r="OD253" s="44"/>
      <c r="OE253" s="44"/>
      <c r="OF253" s="44"/>
      <c r="OG253" s="44"/>
      <c r="OH253" s="44"/>
      <c r="OI253" s="44"/>
      <c r="OJ253" s="44"/>
      <c r="OK253" s="44"/>
      <c r="OL253" s="44"/>
      <c r="OM253" s="44"/>
      <c r="ON253" s="44"/>
      <c r="OO253" s="44"/>
      <c r="OP253" s="44"/>
      <c r="OQ253" s="44"/>
      <c r="OR253" s="44"/>
      <c r="OS253" s="44"/>
      <c r="OT253" s="44"/>
      <c r="OU253" s="44"/>
      <c r="OV253" s="44"/>
      <c r="OW253" s="44"/>
      <c r="OX253" s="44"/>
      <c r="OY253" s="44"/>
      <c r="OZ253" s="44"/>
      <c r="PA253" s="44"/>
      <c r="PB253" s="44"/>
      <c r="PC253" s="44"/>
      <c r="PD253" s="44"/>
      <c r="PE253" s="44"/>
      <c r="PF253" s="44"/>
      <c r="PG253" s="44"/>
      <c r="PH253" s="44"/>
      <c r="PI253" s="44"/>
      <c r="PJ253" s="44"/>
      <c r="PK253" s="44"/>
      <c r="PL253" s="44"/>
      <c r="PM253" s="44"/>
      <c r="PN253" s="44"/>
      <c r="PO253" s="44"/>
      <c r="PP253" s="44"/>
      <c r="PQ253" s="44"/>
      <c r="PR253" s="44"/>
      <c r="PS253" s="44"/>
      <c r="PT253" s="44"/>
      <c r="PU253" s="44"/>
      <c r="PV253" s="44"/>
      <c r="PW253" s="44"/>
      <c r="PX253" s="44"/>
      <c r="PY253" s="44"/>
      <c r="PZ253" s="44"/>
      <c r="QA253" s="44"/>
      <c r="QB253" s="44"/>
      <c r="QC253" s="44"/>
      <c r="QD253" s="44"/>
      <c r="QE253" s="44"/>
      <c r="QF253" s="44"/>
      <c r="QG253" s="44"/>
      <c r="QH253" s="44"/>
      <c r="QI253" s="44"/>
      <c r="QJ253" s="44"/>
      <c r="QK253" s="44"/>
      <c r="QL253" s="44"/>
      <c r="QM253" s="44"/>
      <c r="QN253" s="44"/>
      <c r="QO253" s="44"/>
      <c r="QP253" s="44"/>
      <c r="QQ253" s="44"/>
      <c r="QR253" s="44"/>
      <c r="QS253" s="44"/>
      <c r="QT253" s="44"/>
      <c r="QU253" s="44"/>
      <c r="QV253" s="44"/>
      <c r="QW253" s="44"/>
      <c r="QX253" s="44"/>
      <c r="QY253" s="44"/>
      <c r="QZ253" s="44"/>
      <c r="RA253" s="44"/>
      <c r="RB253" s="44"/>
      <c r="RC253" s="44"/>
      <c r="RD253" s="44"/>
      <c r="RE253" s="44"/>
      <c r="RF253" s="44"/>
      <c r="RG253" s="44"/>
      <c r="RH253" s="44"/>
      <c r="RI253" s="44"/>
      <c r="RJ253" s="44"/>
      <c r="RK253" s="44"/>
      <c r="RL253" s="44"/>
      <c r="RM253" s="44"/>
      <c r="RN253" s="44"/>
      <c r="RO253" s="44"/>
      <c r="RP253" s="44"/>
      <c r="RQ253" s="44"/>
      <c r="RR253" s="44"/>
      <c r="RS253" s="44"/>
      <c r="RT253" s="44"/>
      <c r="RU253" s="44"/>
      <c r="RV253" s="44"/>
      <c r="RW253" s="44"/>
      <c r="RX253" s="44"/>
      <c r="RY253" s="44"/>
      <c r="RZ253" s="44"/>
      <c r="SA253" s="44"/>
      <c r="SB253" s="44"/>
      <c r="SC253" s="44"/>
      <c r="SD253" s="44"/>
      <c r="SE253" s="44"/>
      <c r="SF253" s="44"/>
      <c r="SG253" s="44"/>
      <c r="SH253" s="44"/>
      <c r="SI253" s="44"/>
      <c r="SJ253" s="44"/>
      <c r="SK253" s="44"/>
      <c r="SL253" s="44"/>
      <c r="SM253" s="44"/>
      <c r="SN253" s="44"/>
      <c r="SO253" s="44"/>
      <c r="SP253" s="44"/>
      <c r="SQ253" s="44"/>
      <c r="SR253" s="44"/>
      <c r="SS253" s="44"/>
      <c r="ST253" s="44"/>
      <c r="SU253" s="44"/>
      <c r="SV253" s="44"/>
      <c r="SW253" s="44"/>
      <c r="SX253" s="44"/>
      <c r="SY253" s="44"/>
      <c r="SZ253" s="44"/>
      <c r="TA253" s="44"/>
      <c r="TB253" s="44"/>
      <c r="TC253" s="44"/>
      <c r="TD253" s="44"/>
      <c r="TE253" s="44"/>
      <c r="TF253" s="44"/>
      <c r="TG253" s="44"/>
      <c r="TH253" s="44"/>
      <c r="TI253" s="44"/>
      <c r="TJ253" s="44"/>
      <c r="TK253" s="44"/>
      <c r="TL253" s="44"/>
      <c r="TM253" s="44"/>
      <c r="TN253" s="44"/>
      <c r="TO253" s="44"/>
      <c r="TP253" s="44"/>
      <c r="TQ253" s="44"/>
      <c r="TR253" s="44"/>
      <c r="TS253" s="44"/>
      <c r="TT253" s="44"/>
      <c r="TU253" s="44"/>
      <c r="TV253" s="44"/>
      <c r="TW253" s="44"/>
      <c r="TX253" s="44"/>
      <c r="TY253" s="44"/>
      <c r="TZ253" s="44"/>
      <c r="UA253" s="44"/>
      <c r="UB253" s="44"/>
      <c r="UC253" s="44"/>
      <c r="UD253" s="44"/>
      <c r="UE253" s="44"/>
      <c r="UF253" s="44"/>
      <c r="UG253" s="44"/>
      <c r="UH253" s="44"/>
      <c r="UI253" s="44"/>
      <c r="UJ253" s="44"/>
      <c r="UK253" s="44"/>
      <c r="UL253" s="44"/>
      <c r="UM253" s="44"/>
      <c r="UN253" s="44"/>
      <c r="UO253" s="44"/>
      <c r="UP253" s="44"/>
      <c r="UQ253" s="44"/>
      <c r="UR253" s="44"/>
      <c r="US253" s="44"/>
      <c r="UT253" s="44"/>
      <c r="UU253" s="44"/>
      <c r="UV253" s="44"/>
      <c r="UW253" s="44"/>
      <c r="UX253" s="44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44"/>
      <c r="VN253" s="44"/>
      <c r="VO253" s="44"/>
      <c r="VP253" s="44"/>
      <c r="VQ253" s="44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44"/>
      <c r="WG253" s="44"/>
      <c r="WH253" s="44"/>
      <c r="WI253" s="44"/>
      <c r="WJ253" s="44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4"/>
      <c r="WZ253" s="44"/>
      <c r="XA253" s="44"/>
      <c r="XB253" s="44"/>
      <c r="XC253" s="44"/>
      <c r="XD253" s="44"/>
      <c r="XE253" s="44"/>
      <c r="XF253" s="44"/>
      <c r="XG253" s="44"/>
      <c r="XH253" s="44"/>
      <c r="XI253" s="44"/>
      <c r="XJ253" s="44"/>
      <c r="XK253" s="44"/>
      <c r="XL253" s="44"/>
      <c r="XM253" s="44"/>
      <c r="XN253" s="44"/>
      <c r="XO253" s="44"/>
      <c r="XP253" s="44"/>
      <c r="XQ253" s="44"/>
      <c r="XR253" s="44"/>
      <c r="XS253" s="44"/>
      <c r="XT253" s="44"/>
      <c r="XU253" s="44"/>
      <c r="XV253" s="44"/>
      <c r="XW253" s="44"/>
      <c r="XX253" s="44"/>
      <c r="XY253" s="44"/>
      <c r="XZ253" s="44"/>
      <c r="YA253" s="44"/>
      <c r="YB253" s="44"/>
      <c r="YC253" s="44"/>
      <c r="YD253" s="44"/>
      <c r="YE253" s="44"/>
      <c r="YF253" s="44"/>
      <c r="YG253" s="44"/>
      <c r="YH253" s="44"/>
      <c r="YI253" s="44"/>
      <c r="YJ253" s="44"/>
      <c r="YK253" s="44"/>
      <c r="YL253" s="44"/>
      <c r="YM253" s="44"/>
      <c r="YN253" s="44"/>
      <c r="YO253" s="44"/>
      <c r="YP253" s="44"/>
      <c r="YQ253" s="44"/>
      <c r="YR253" s="44"/>
      <c r="YS253" s="44"/>
      <c r="YT253" s="44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44"/>
      <c r="ZJ253" s="44"/>
      <c r="ZK253" s="44"/>
      <c r="ZL253" s="44"/>
      <c r="ZM253" s="44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44"/>
      <c r="AAC253" s="44"/>
      <c r="AAD253" s="44"/>
      <c r="AAE253" s="44"/>
      <c r="AAF253" s="44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44"/>
      <c r="AAV253" s="44"/>
      <c r="AAW253" s="44"/>
      <c r="AAX253" s="44"/>
      <c r="AAY253" s="44"/>
      <c r="AAZ253" s="44"/>
      <c r="ABA253" s="44"/>
      <c r="ABB253" s="44"/>
    </row>
    <row r="254" spans="1:731" x14ac:dyDescent="0.2">
      <c r="A254" s="95" t="s">
        <v>24</v>
      </c>
      <c r="B254" s="56"/>
      <c r="C254" s="129">
        <f>C253</f>
        <v>3294</v>
      </c>
      <c r="D254" s="129">
        <f t="shared" ref="D254:G254" si="39">D253</f>
        <v>0</v>
      </c>
      <c r="E254" s="129">
        <f t="shared" si="39"/>
        <v>6401.9080000000004</v>
      </c>
      <c r="F254" s="129">
        <f t="shared" si="39"/>
        <v>0</v>
      </c>
      <c r="G254" s="129">
        <f t="shared" si="39"/>
        <v>3546.3</v>
      </c>
      <c r="H254" s="129"/>
      <c r="I254" s="55"/>
      <c r="J254" s="55"/>
      <c r="K254" s="55"/>
      <c r="L254" s="55"/>
      <c r="M254" s="55"/>
      <c r="N254" s="55"/>
      <c r="S254" s="1"/>
      <c r="T254" s="1"/>
      <c r="U254" s="1"/>
      <c r="V254" s="1"/>
      <c r="W254" s="1"/>
      <c r="X254" s="1"/>
      <c r="Y254" s="1"/>
      <c r="Z254" s="1"/>
      <c r="AA254" s="1"/>
    </row>
    <row r="255" spans="1:731" x14ac:dyDescent="0.2">
      <c r="A255" s="95" t="s">
        <v>59</v>
      </c>
      <c r="B255" s="56"/>
      <c r="C255" s="129"/>
      <c r="D255" s="129"/>
      <c r="E255" s="129"/>
      <c r="F255" s="129"/>
      <c r="G255" s="129"/>
      <c r="H255" s="129"/>
      <c r="I255" s="55"/>
      <c r="J255" s="55"/>
      <c r="K255" s="55"/>
      <c r="L255" s="55"/>
      <c r="M255" s="55"/>
      <c r="N255" s="55"/>
      <c r="S255" s="1"/>
      <c r="T255" s="1"/>
      <c r="U255" s="1"/>
      <c r="V255" s="1"/>
      <c r="W255" s="1"/>
      <c r="X255" s="1"/>
      <c r="Y255" s="1"/>
      <c r="Z255" s="1"/>
      <c r="AA255" s="1"/>
    </row>
    <row r="256" spans="1:731" x14ac:dyDescent="0.2">
      <c r="A256" s="95" t="s">
        <v>132</v>
      </c>
      <c r="B256" s="53"/>
      <c r="C256" s="59">
        <f>C252</f>
        <v>5585.6</v>
      </c>
      <c r="D256" s="59">
        <f t="shared" ref="D256:G256" si="40">D252</f>
        <v>0</v>
      </c>
      <c r="E256" s="59">
        <f t="shared" si="40"/>
        <v>6178.3230000000003</v>
      </c>
      <c r="F256" s="59">
        <f t="shared" si="40"/>
        <v>0</v>
      </c>
      <c r="G256" s="59">
        <f t="shared" si="40"/>
        <v>4361.8999999999996</v>
      </c>
      <c r="H256" s="55"/>
      <c r="I256" s="55"/>
      <c r="J256" s="53"/>
      <c r="K256" s="53"/>
      <c r="L256" s="53"/>
      <c r="M256" s="53"/>
      <c r="N256" s="53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4"/>
      <c r="JA256" s="44"/>
      <c r="JB256" s="44"/>
      <c r="JC256" s="44"/>
      <c r="JD256" s="44"/>
      <c r="JE256" s="44"/>
      <c r="JF256" s="44"/>
      <c r="JG256" s="44"/>
      <c r="JH256" s="44"/>
      <c r="JI256" s="44"/>
      <c r="JJ256" s="44"/>
      <c r="JK256" s="44"/>
      <c r="JL256" s="44"/>
      <c r="JM256" s="44"/>
      <c r="JN256" s="44"/>
      <c r="JO256" s="44"/>
      <c r="JP256" s="44"/>
      <c r="JQ256" s="44"/>
      <c r="JR256" s="44"/>
      <c r="JS256" s="44"/>
      <c r="JT256" s="44"/>
      <c r="JU256" s="44"/>
      <c r="JV256" s="44"/>
      <c r="JW256" s="44"/>
      <c r="JX256" s="44"/>
      <c r="JY256" s="44"/>
      <c r="JZ256" s="44"/>
      <c r="KA256" s="44"/>
      <c r="KB256" s="44"/>
      <c r="KC256" s="44"/>
      <c r="KD256" s="44"/>
      <c r="KE256" s="44"/>
      <c r="KF256" s="44"/>
      <c r="KG256" s="44"/>
      <c r="KH256" s="44"/>
      <c r="KI256" s="44"/>
      <c r="KJ256" s="44"/>
      <c r="KK256" s="44"/>
      <c r="KL256" s="44"/>
      <c r="KM256" s="44"/>
      <c r="KN256" s="44"/>
      <c r="KO256" s="44"/>
      <c r="KP256" s="44"/>
      <c r="KQ256" s="44"/>
      <c r="KR256" s="44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44"/>
      <c r="LK256" s="44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44"/>
      <c r="MD256" s="44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44"/>
      <c r="MW256" s="44"/>
      <c r="MX256" s="44"/>
      <c r="MY256" s="44"/>
      <c r="MZ256" s="44"/>
      <c r="NA256" s="44"/>
      <c r="NB256" s="44"/>
      <c r="NC256" s="44"/>
      <c r="ND256" s="44"/>
      <c r="NE256" s="44"/>
      <c r="NF256" s="44"/>
      <c r="NG256" s="44"/>
      <c r="NH256" s="44"/>
      <c r="NI256" s="44"/>
      <c r="NJ256" s="44"/>
      <c r="NK256" s="44"/>
      <c r="NL256" s="44"/>
      <c r="NM256" s="44"/>
      <c r="NN256" s="44"/>
      <c r="NO256" s="44"/>
      <c r="NP256" s="44"/>
      <c r="NQ256" s="44"/>
      <c r="NR256" s="44"/>
      <c r="NS256" s="44"/>
      <c r="NT256" s="44"/>
      <c r="NU256" s="44"/>
      <c r="NV256" s="44"/>
      <c r="NW256" s="44"/>
      <c r="NX256" s="44"/>
      <c r="NY256" s="44"/>
      <c r="NZ256" s="44"/>
      <c r="OA256" s="44"/>
      <c r="OB256" s="44"/>
      <c r="OC256" s="44"/>
      <c r="OD256" s="44"/>
      <c r="OE256" s="44"/>
      <c r="OF256" s="44"/>
      <c r="OG256" s="44"/>
      <c r="OH256" s="44"/>
      <c r="OI256" s="44"/>
      <c r="OJ256" s="44"/>
      <c r="OK256" s="44"/>
      <c r="OL256" s="44"/>
      <c r="OM256" s="44"/>
      <c r="ON256" s="44"/>
      <c r="OO256" s="44"/>
      <c r="OP256" s="44"/>
      <c r="OQ256" s="44"/>
      <c r="OR256" s="44"/>
      <c r="OS256" s="44"/>
      <c r="OT256" s="44"/>
      <c r="OU256" s="44"/>
      <c r="OV256" s="44"/>
      <c r="OW256" s="44"/>
      <c r="OX256" s="44"/>
      <c r="OY256" s="44"/>
      <c r="OZ256" s="44"/>
      <c r="PA256" s="44"/>
      <c r="PB256" s="44"/>
      <c r="PC256" s="44"/>
      <c r="PD256" s="44"/>
      <c r="PE256" s="44"/>
      <c r="PF256" s="44"/>
      <c r="PG256" s="44"/>
      <c r="PH256" s="44"/>
      <c r="PI256" s="44"/>
      <c r="PJ256" s="44"/>
      <c r="PK256" s="44"/>
      <c r="PL256" s="44"/>
      <c r="PM256" s="44"/>
      <c r="PN256" s="44"/>
      <c r="PO256" s="44"/>
      <c r="PP256" s="44"/>
      <c r="PQ256" s="44"/>
      <c r="PR256" s="44"/>
      <c r="PS256" s="44"/>
      <c r="PT256" s="44"/>
      <c r="PU256" s="44"/>
      <c r="PV256" s="44"/>
      <c r="PW256" s="44"/>
      <c r="PX256" s="44"/>
      <c r="PY256" s="44"/>
      <c r="PZ256" s="44"/>
      <c r="QA256" s="44"/>
      <c r="QB256" s="44"/>
      <c r="QC256" s="44"/>
      <c r="QD256" s="44"/>
      <c r="QE256" s="44"/>
      <c r="QF256" s="44"/>
      <c r="QG256" s="44"/>
      <c r="QH256" s="44"/>
      <c r="QI256" s="44"/>
      <c r="QJ256" s="44"/>
      <c r="QK256" s="44"/>
      <c r="QL256" s="44"/>
      <c r="QM256" s="44"/>
      <c r="QN256" s="44"/>
      <c r="QO256" s="44"/>
      <c r="QP256" s="44"/>
      <c r="QQ256" s="44"/>
      <c r="QR256" s="44"/>
      <c r="QS256" s="44"/>
      <c r="QT256" s="44"/>
      <c r="QU256" s="44"/>
      <c r="QV256" s="44"/>
      <c r="QW256" s="44"/>
      <c r="QX256" s="44"/>
      <c r="QY256" s="44"/>
      <c r="QZ256" s="44"/>
      <c r="RA256" s="44"/>
      <c r="RB256" s="44"/>
      <c r="RC256" s="44"/>
      <c r="RD256" s="44"/>
      <c r="RE256" s="44"/>
      <c r="RF256" s="44"/>
      <c r="RG256" s="44"/>
      <c r="RH256" s="44"/>
      <c r="RI256" s="44"/>
      <c r="RJ256" s="44"/>
      <c r="RK256" s="44"/>
      <c r="RL256" s="44"/>
      <c r="RM256" s="44"/>
      <c r="RN256" s="44"/>
      <c r="RO256" s="44"/>
      <c r="RP256" s="44"/>
      <c r="RQ256" s="44"/>
      <c r="RR256" s="44"/>
      <c r="RS256" s="44"/>
      <c r="RT256" s="44"/>
      <c r="RU256" s="44"/>
      <c r="RV256" s="44"/>
      <c r="RW256" s="44"/>
      <c r="RX256" s="44"/>
      <c r="RY256" s="44"/>
      <c r="RZ256" s="44"/>
      <c r="SA256" s="44"/>
      <c r="SB256" s="44"/>
      <c r="SC256" s="44"/>
      <c r="SD256" s="44"/>
      <c r="SE256" s="44"/>
      <c r="SF256" s="44"/>
      <c r="SG256" s="44"/>
      <c r="SH256" s="44"/>
      <c r="SI256" s="44"/>
      <c r="SJ256" s="44"/>
      <c r="SK256" s="44"/>
      <c r="SL256" s="44"/>
      <c r="SM256" s="44"/>
      <c r="SN256" s="44"/>
      <c r="SO256" s="44"/>
      <c r="SP256" s="44"/>
      <c r="SQ256" s="44"/>
      <c r="SR256" s="44"/>
      <c r="SS256" s="44"/>
      <c r="ST256" s="44"/>
      <c r="SU256" s="44"/>
      <c r="SV256" s="44"/>
      <c r="SW256" s="44"/>
      <c r="SX256" s="44"/>
      <c r="SY256" s="44"/>
      <c r="SZ256" s="44"/>
      <c r="TA256" s="44"/>
      <c r="TB256" s="44"/>
      <c r="TC256" s="44"/>
      <c r="TD256" s="44"/>
      <c r="TE256" s="44"/>
      <c r="TF256" s="44"/>
      <c r="TG256" s="44"/>
      <c r="TH256" s="44"/>
      <c r="TI256" s="44"/>
      <c r="TJ256" s="44"/>
      <c r="TK256" s="44"/>
      <c r="TL256" s="44"/>
      <c r="TM256" s="44"/>
      <c r="TN256" s="44"/>
      <c r="TO256" s="44"/>
      <c r="TP256" s="44"/>
      <c r="TQ256" s="44"/>
      <c r="TR256" s="44"/>
      <c r="TS256" s="44"/>
      <c r="TT256" s="44"/>
      <c r="TU256" s="44"/>
      <c r="TV256" s="44"/>
      <c r="TW256" s="44"/>
      <c r="TX256" s="44"/>
      <c r="TY256" s="44"/>
      <c r="TZ256" s="44"/>
      <c r="UA256" s="44"/>
      <c r="UB256" s="44"/>
      <c r="UC256" s="44"/>
      <c r="UD256" s="44"/>
      <c r="UE256" s="44"/>
      <c r="UF256" s="44"/>
      <c r="UG256" s="44"/>
      <c r="UH256" s="44"/>
      <c r="UI256" s="44"/>
      <c r="UJ256" s="44"/>
      <c r="UK256" s="44"/>
      <c r="UL256" s="44"/>
      <c r="UM256" s="44"/>
      <c r="UN256" s="44"/>
      <c r="UO256" s="44"/>
      <c r="UP256" s="44"/>
      <c r="UQ256" s="44"/>
      <c r="UR256" s="44"/>
      <c r="US256" s="44"/>
      <c r="UT256" s="44"/>
      <c r="UU256" s="44"/>
      <c r="UV256" s="44"/>
      <c r="UW256" s="44"/>
      <c r="UX256" s="44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44"/>
      <c r="VN256" s="44"/>
      <c r="VO256" s="44"/>
      <c r="VP256" s="44"/>
      <c r="VQ256" s="44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44"/>
      <c r="WG256" s="44"/>
      <c r="WH256" s="44"/>
      <c r="WI256" s="44"/>
      <c r="WJ256" s="44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4"/>
      <c r="WZ256" s="44"/>
      <c r="XA256" s="44"/>
      <c r="XB256" s="44"/>
      <c r="XC256" s="44"/>
      <c r="XD256" s="44"/>
      <c r="XE256" s="44"/>
      <c r="XF256" s="44"/>
      <c r="XG256" s="44"/>
      <c r="XH256" s="44"/>
      <c r="XI256" s="44"/>
      <c r="XJ256" s="44"/>
      <c r="XK256" s="44"/>
      <c r="XL256" s="44"/>
      <c r="XM256" s="44"/>
      <c r="XN256" s="44"/>
      <c r="XO256" s="44"/>
      <c r="XP256" s="44"/>
      <c r="XQ256" s="44"/>
      <c r="XR256" s="44"/>
      <c r="XS256" s="44"/>
      <c r="XT256" s="44"/>
      <c r="XU256" s="44"/>
      <c r="XV256" s="44"/>
      <c r="XW256" s="44"/>
      <c r="XX256" s="44"/>
      <c r="XY256" s="44"/>
      <c r="XZ256" s="44"/>
      <c r="YA256" s="44"/>
      <c r="YB256" s="44"/>
      <c r="YC256" s="44"/>
      <c r="YD256" s="44"/>
      <c r="YE256" s="44"/>
      <c r="YF256" s="44"/>
      <c r="YG256" s="44"/>
      <c r="YH256" s="44"/>
      <c r="YI256" s="44"/>
      <c r="YJ256" s="44"/>
      <c r="YK256" s="44"/>
      <c r="YL256" s="44"/>
      <c r="YM256" s="44"/>
      <c r="YN256" s="44"/>
      <c r="YO256" s="44"/>
      <c r="YP256" s="44"/>
      <c r="YQ256" s="44"/>
      <c r="YR256" s="44"/>
      <c r="YS256" s="44"/>
      <c r="YT256" s="44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44"/>
      <c r="ZJ256" s="44"/>
      <c r="ZK256" s="44"/>
      <c r="ZL256" s="44"/>
      <c r="ZM256" s="44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44"/>
      <c r="AAC256" s="44"/>
      <c r="AAD256" s="44"/>
      <c r="AAE256" s="44"/>
      <c r="AAF256" s="44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44"/>
      <c r="AAV256" s="44"/>
      <c r="AAW256" s="44"/>
      <c r="AAX256" s="44"/>
      <c r="AAY256" s="44"/>
      <c r="AAZ256" s="44"/>
      <c r="ABA256" s="44"/>
      <c r="ABB256" s="44"/>
    </row>
    <row r="257" spans="1:731" x14ac:dyDescent="0.2">
      <c r="A257" s="23" t="s">
        <v>23</v>
      </c>
      <c r="B257" s="23"/>
      <c r="C257" s="60">
        <f>C256+C255+C254</f>
        <v>8879.6</v>
      </c>
      <c r="D257" s="60">
        <f>D256+D255+D254</f>
        <v>0</v>
      </c>
      <c r="E257" s="60">
        <f>E256+E255+E254</f>
        <v>12580.231</v>
      </c>
      <c r="F257" s="60">
        <f>F256+F255+F254</f>
        <v>0</v>
      </c>
      <c r="G257" s="60">
        <f>G256+G255+G254</f>
        <v>7908.2</v>
      </c>
      <c r="H257" s="23"/>
      <c r="I257" s="23"/>
      <c r="J257" s="23"/>
      <c r="K257" s="23"/>
      <c r="L257" s="23"/>
      <c r="M257" s="23"/>
      <c r="N257" s="23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4"/>
      <c r="JA257" s="44"/>
      <c r="JB257" s="44"/>
      <c r="JC257" s="44"/>
      <c r="JD257" s="44"/>
      <c r="JE257" s="44"/>
      <c r="JF257" s="44"/>
      <c r="JG257" s="44"/>
      <c r="JH257" s="44"/>
      <c r="JI257" s="44"/>
      <c r="JJ257" s="44"/>
      <c r="JK257" s="44"/>
      <c r="JL257" s="44"/>
      <c r="JM257" s="44"/>
      <c r="JN257" s="44"/>
      <c r="JO257" s="44"/>
      <c r="JP257" s="44"/>
      <c r="JQ257" s="44"/>
      <c r="JR257" s="44"/>
      <c r="JS257" s="44"/>
      <c r="JT257" s="44"/>
      <c r="JU257" s="44"/>
      <c r="JV257" s="44"/>
      <c r="JW257" s="44"/>
      <c r="JX257" s="44"/>
      <c r="JY257" s="44"/>
      <c r="JZ257" s="44"/>
      <c r="KA257" s="44"/>
      <c r="KB257" s="44"/>
      <c r="KC257" s="44"/>
      <c r="KD257" s="44"/>
      <c r="KE257" s="44"/>
      <c r="KF257" s="44"/>
      <c r="KG257" s="44"/>
      <c r="KH257" s="44"/>
      <c r="KI257" s="44"/>
      <c r="KJ257" s="44"/>
      <c r="KK257" s="44"/>
      <c r="KL257" s="44"/>
      <c r="KM257" s="44"/>
      <c r="KN257" s="44"/>
      <c r="KO257" s="44"/>
      <c r="KP257" s="44"/>
      <c r="KQ257" s="44"/>
      <c r="KR257" s="44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44"/>
      <c r="LK257" s="44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44"/>
      <c r="MD257" s="44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44"/>
      <c r="MW257" s="44"/>
      <c r="MX257" s="44"/>
      <c r="MY257" s="44"/>
      <c r="MZ257" s="44"/>
      <c r="NA257" s="44"/>
      <c r="NB257" s="44"/>
      <c r="NC257" s="44"/>
      <c r="ND257" s="44"/>
      <c r="NE257" s="44"/>
      <c r="NF257" s="44"/>
      <c r="NG257" s="44"/>
      <c r="NH257" s="44"/>
      <c r="NI257" s="44"/>
      <c r="NJ257" s="44"/>
      <c r="NK257" s="44"/>
      <c r="NL257" s="44"/>
      <c r="NM257" s="44"/>
      <c r="NN257" s="44"/>
      <c r="NO257" s="44"/>
      <c r="NP257" s="44"/>
      <c r="NQ257" s="44"/>
      <c r="NR257" s="44"/>
      <c r="NS257" s="44"/>
      <c r="NT257" s="44"/>
      <c r="NU257" s="44"/>
      <c r="NV257" s="44"/>
      <c r="NW257" s="44"/>
      <c r="NX257" s="44"/>
      <c r="NY257" s="44"/>
      <c r="NZ257" s="44"/>
      <c r="OA257" s="44"/>
      <c r="OB257" s="44"/>
      <c r="OC257" s="44"/>
      <c r="OD257" s="44"/>
      <c r="OE257" s="44"/>
      <c r="OF257" s="44"/>
      <c r="OG257" s="44"/>
      <c r="OH257" s="44"/>
      <c r="OI257" s="44"/>
      <c r="OJ257" s="44"/>
      <c r="OK257" s="44"/>
      <c r="OL257" s="44"/>
      <c r="OM257" s="44"/>
      <c r="ON257" s="44"/>
      <c r="OO257" s="44"/>
      <c r="OP257" s="44"/>
      <c r="OQ257" s="44"/>
      <c r="OR257" s="44"/>
      <c r="OS257" s="44"/>
      <c r="OT257" s="44"/>
      <c r="OU257" s="44"/>
      <c r="OV257" s="44"/>
      <c r="OW257" s="44"/>
      <c r="OX257" s="44"/>
      <c r="OY257" s="44"/>
      <c r="OZ257" s="44"/>
      <c r="PA257" s="44"/>
      <c r="PB257" s="44"/>
      <c r="PC257" s="44"/>
      <c r="PD257" s="44"/>
      <c r="PE257" s="44"/>
      <c r="PF257" s="44"/>
      <c r="PG257" s="44"/>
      <c r="PH257" s="44"/>
      <c r="PI257" s="44"/>
      <c r="PJ257" s="44"/>
      <c r="PK257" s="44"/>
      <c r="PL257" s="44"/>
      <c r="PM257" s="44"/>
      <c r="PN257" s="44"/>
      <c r="PO257" s="44"/>
      <c r="PP257" s="44"/>
      <c r="PQ257" s="44"/>
      <c r="PR257" s="44"/>
      <c r="PS257" s="44"/>
      <c r="PT257" s="44"/>
      <c r="PU257" s="44"/>
      <c r="PV257" s="44"/>
      <c r="PW257" s="44"/>
      <c r="PX257" s="44"/>
      <c r="PY257" s="44"/>
      <c r="PZ257" s="44"/>
      <c r="QA257" s="44"/>
      <c r="QB257" s="44"/>
      <c r="QC257" s="44"/>
      <c r="QD257" s="44"/>
      <c r="QE257" s="44"/>
      <c r="QF257" s="44"/>
      <c r="QG257" s="44"/>
      <c r="QH257" s="44"/>
      <c r="QI257" s="44"/>
      <c r="QJ257" s="44"/>
      <c r="QK257" s="44"/>
      <c r="QL257" s="44"/>
      <c r="QM257" s="44"/>
      <c r="QN257" s="44"/>
      <c r="QO257" s="44"/>
      <c r="QP257" s="44"/>
      <c r="QQ257" s="44"/>
      <c r="QR257" s="44"/>
      <c r="QS257" s="44"/>
      <c r="QT257" s="44"/>
      <c r="QU257" s="44"/>
      <c r="QV257" s="44"/>
      <c r="QW257" s="44"/>
      <c r="QX257" s="44"/>
      <c r="QY257" s="44"/>
      <c r="QZ257" s="44"/>
      <c r="RA257" s="44"/>
      <c r="RB257" s="44"/>
      <c r="RC257" s="44"/>
      <c r="RD257" s="44"/>
      <c r="RE257" s="44"/>
      <c r="RF257" s="44"/>
      <c r="RG257" s="44"/>
      <c r="RH257" s="44"/>
      <c r="RI257" s="44"/>
      <c r="RJ257" s="44"/>
      <c r="RK257" s="44"/>
      <c r="RL257" s="44"/>
      <c r="RM257" s="44"/>
      <c r="RN257" s="44"/>
      <c r="RO257" s="44"/>
      <c r="RP257" s="44"/>
      <c r="RQ257" s="44"/>
      <c r="RR257" s="44"/>
      <c r="RS257" s="44"/>
      <c r="RT257" s="44"/>
      <c r="RU257" s="44"/>
      <c r="RV257" s="44"/>
      <c r="RW257" s="44"/>
      <c r="RX257" s="44"/>
      <c r="RY257" s="44"/>
      <c r="RZ257" s="44"/>
      <c r="SA257" s="44"/>
      <c r="SB257" s="44"/>
      <c r="SC257" s="44"/>
      <c r="SD257" s="44"/>
      <c r="SE257" s="44"/>
      <c r="SF257" s="44"/>
      <c r="SG257" s="44"/>
      <c r="SH257" s="44"/>
      <c r="SI257" s="44"/>
      <c r="SJ257" s="44"/>
      <c r="SK257" s="44"/>
      <c r="SL257" s="44"/>
      <c r="SM257" s="44"/>
      <c r="SN257" s="44"/>
      <c r="SO257" s="44"/>
      <c r="SP257" s="44"/>
      <c r="SQ257" s="44"/>
      <c r="SR257" s="44"/>
      <c r="SS257" s="44"/>
      <c r="ST257" s="44"/>
      <c r="SU257" s="44"/>
      <c r="SV257" s="44"/>
      <c r="SW257" s="44"/>
      <c r="SX257" s="44"/>
      <c r="SY257" s="44"/>
      <c r="SZ257" s="44"/>
      <c r="TA257" s="44"/>
      <c r="TB257" s="44"/>
      <c r="TC257" s="44"/>
      <c r="TD257" s="44"/>
      <c r="TE257" s="44"/>
      <c r="TF257" s="44"/>
      <c r="TG257" s="44"/>
      <c r="TH257" s="44"/>
      <c r="TI257" s="44"/>
      <c r="TJ257" s="44"/>
      <c r="TK257" s="44"/>
      <c r="TL257" s="44"/>
      <c r="TM257" s="44"/>
      <c r="TN257" s="44"/>
      <c r="TO257" s="44"/>
      <c r="TP257" s="44"/>
      <c r="TQ257" s="44"/>
      <c r="TR257" s="44"/>
      <c r="TS257" s="44"/>
      <c r="TT257" s="44"/>
      <c r="TU257" s="44"/>
      <c r="TV257" s="44"/>
      <c r="TW257" s="44"/>
      <c r="TX257" s="44"/>
      <c r="TY257" s="44"/>
      <c r="TZ257" s="44"/>
      <c r="UA257" s="44"/>
      <c r="UB257" s="44"/>
      <c r="UC257" s="44"/>
      <c r="UD257" s="44"/>
      <c r="UE257" s="44"/>
      <c r="UF257" s="44"/>
      <c r="UG257" s="44"/>
      <c r="UH257" s="44"/>
      <c r="UI257" s="44"/>
      <c r="UJ257" s="44"/>
      <c r="UK257" s="44"/>
      <c r="UL257" s="44"/>
      <c r="UM257" s="44"/>
      <c r="UN257" s="44"/>
      <c r="UO257" s="44"/>
      <c r="UP257" s="44"/>
      <c r="UQ257" s="44"/>
      <c r="UR257" s="44"/>
      <c r="US257" s="44"/>
      <c r="UT257" s="44"/>
      <c r="UU257" s="44"/>
      <c r="UV257" s="44"/>
      <c r="UW257" s="44"/>
      <c r="UX257" s="44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44"/>
      <c r="VN257" s="44"/>
      <c r="VO257" s="44"/>
      <c r="VP257" s="44"/>
      <c r="VQ257" s="44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44"/>
      <c r="WG257" s="44"/>
      <c r="WH257" s="44"/>
      <c r="WI257" s="44"/>
      <c r="WJ257" s="44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4"/>
      <c r="WZ257" s="44"/>
      <c r="XA257" s="44"/>
      <c r="XB257" s="44"/>
      <c r="XC257" s="44"/>
      <c r="XD257" s="44"/>
      <c r="XE257" s="44"/>
      <c r="XF257" s="44"/>
      <c r="XG257" s="44"/>
      <c r="XH257" s="44"/>
      <c r="XI257" s="44"/>
      <c r="XJ257" s="44"/>
      <c r="XK257" s="44"/>
      <c r="XL257" s="44"/>
      <c r="XM257" s="44"/>
      <c r="XN257" s="44"/>
      <c r="XO257" s="44"/>
      <c r="XP257" s="44"/>
      <c r="XQ257" s="44"/>
      <c r="XR257" s="44"/>
      <c r="XS257" s="44"/>
      <c r="XT257" s="44"/>
      <c r="XU257" s="44"/>
      <c r="XV257" s="44"/>
      <c r="XW257" s="44"/>
      <c r="XX257" s="44"/>
      <c r="XY257" s="44"/>
      <c r="XZ257" s="44"/>
      <c r="YA257" s="44"/>
      <c r="YB257" s="44"/>
      <c r="YC257" s="44"/>
      <c r="YD257" s="44"/>
      <c r="YE257" s="44"/>
      <c r="YF257" s="44"/>
      <c r="YG257" s="44"/>
      <c r="YH257" s="44"/>
      <c r="YI257" s="44"/>
      <c r="YJ257" s="44"/>
      <c r="YK257" s="44"/>
      <c r="YL257" s="44"/>
      <c r="YM257" s="44"/>
      <c r="YN257" s="44"/>
      <c r="YO257" s="44"/>
      <c r="YP257" s="44"/>
      <c r="YQ257" s="44"/>
      <c r="YR257" s="44"/>
      <c r="YS257" s="44"/>
      <c r="YT257" s="44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44"/>
      <c r="ZJ257" s="44"/>
      <c r="ZK257" s="44"/>
      <c r="ZL257" s="44"/>
      <c r="ZM257" s="44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44"/>
      <c r="AAC257" s="44"/>
      <c r="AAD257" s="44"/>
      <c r="AAE257" s="44"/>
      <c r="AAF257" s="44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44"/>
      <c r="AAV257" s="44"/>
      <c r="AAW257" s="44"/>
      <c r="AAX257" s="44"/>
      <c r="AAY257" s="44"/>
      <c r="AAZ257" s="44"/>
      <c r="ABA257" s="44"/>
      <c r="ABB257" s="44"/>
    </row>
    <row r="258" spans="1:731" s="6" customFormat="1" ht="31.5" customHeight="1" x14ac:dyDescent="0.2">
      <c r="A258" s="196" t="s">
        <v>141</v>
      </c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  <c r="IW258" s="44"/>
      <c r="IX258" s="44"/>
      <c r="IY258" s="44"/>
      <c r="IZ258" s="44"/>
      <c r="JA258" s="44"/>
      <c r="JB258" s="44"/>
      <c r="JC258" s="44"/>
      <c r="JD258" s="44"/>
      <c r="JE258" s="44"/>
      <c r="JF258" s="44"/>
      <c r="JG258" s="44"/>
      <c r="JH258" s="44"/>
      <c r="JI258" s="44"/>
      <c r="JJ258" s="44"/>
      <c r="JK258" s="44"/>
      <c r="JL258" s="44"/>
      <c r="JM258" s="44"/>
      <c r="JN258" s="44"/>
      <c r="JO258" s="44"/>
      <c r="JP258" s="44"/>
      <c r="JQ258" s="44"/>
      <c r="JR258" s="44"/>
      <c r="JS258" s="44"/>
      <c r="JT258" s="44"/>
      <c r="JU258" s="44"/>
      <c r="JV258" s="44"/>
      <c r="JW258" s="44"/>
      <c r="JX258" s="44"/>
      <c r="JY258" s="44"/>
      <c r="JZ258" s="44"/>
      <c r="KA258" s="44"/>
      <c r="KB258" s="44"/>
      <c r="KC258" s="44"/>
      <c r="KD258" s="44"/>
      <c r="KE258" s="44"/>
      <c r="KF258" s="44"/>
      <c r="KG258" s="44"/>
      <c r="KH258" s="44"/>
      <c r="KI258" s="44"/>
      <c r="KJ258" s="44"/>
      <c r="KK258" s="44"/>
      <c r="KL258" s="44"/>
      <c r="KM258" s="44"/>
      <c r="KN258" s="44"/>
      <c r="KO258" s="44"/>
      <c r="KP258" s="44"/>
      <c r="KQ258" s="44"/>
      <c r="KR258" s="44"/>
      <c r="KS258" s="44"/>
      <c r="KT258" s="44"/>
      <c r="KU258" s="44"/>
      <c r="KV258" s="44"/>
      <c r="KW258" s="44"/>
      <c r="KX258" s="44"/>
      <c r="KY258" s="44"/>
      <c r="KZ258" s="44"/>
      <c r="LA258" s="44"/>
      <c r="LB258" s="44"/>
      <c r="LC258" s="44"/>
      <c r="LD258" s="44"/>
      <c r="LE258" s="44"/>
      <c r="LF258" s="44"/>
      <c r="LG258" s="44"/>
      <c r="LH258" s="44"/>
      <c r="LI258" s="44"/>
      <c r="LJ258" s="44"/>
      <c r="LK258" s="44"/>
      <c r="LL258" s="44"/>
      <c r="LM258" s="44"/>
      <c r="LN258" s="44"/>
      <c r="LO258" s="44"/>
      <c r="LP258" s="44"/>
      <c r="LQ258" s="44"/>
      <c r="LR258" s="44"/>
      <c r="LS258" s="44"/>
      <c r="LT258" s="44"/>
      <c r="LU258" s="44"/>
      <c r="LV258" s="44"/>
      <c r="LW258" s="44"/>
      <c r="LX258" s="44"/>
      <c r="LY258" s="44"/>
      <c r="LZ258" s="44"/>
      <c r="MA258" s="44"/>
      <c r="MB258" s="44"/>
      <c r="MC258" s="44"/>
      <c r="MD258" s="44"/>
      <c r="ME258" s="44"/>
      <c r="MF258" s="44"/>
      <c r="MG258" s="44"/>
      <c r="MH258" s="44"/>
      <c r="MI258" s="44"/>
      <c r="MJ258" s="44"/>
      <c r="MK258" s="44"/>
      <c r="ML258" s="44"/>
      <c r="MM258" s="44"/>
      <c r="MN258" s="44"/>
      <c r="MO258" s="44"/>
      <c r="MP258" s="44"/>
      <c r="MQ258" s="44"/>
      <c r="MR258" s="44"/>
      <c r="MS258" s="44"/>
      <c r="MT258" s="44"/>
      <c r="MU258" s="44"/>
      <c r="MV258" s="44"/>
      <c r="MW258" s="44"/>
      <c r="MX258" s="44"/>
      <c r="MY258" s="44"/>
      <c r="MZ258" s="44"/>
      <c r="NA258" s="44"/>
      <c r="NB258" s="44"/>
      <c r="NC258" s="44"/>
      <c r="ND258" s="44"/>
      <c r="NE258" s="44"/>
      <c r="NF258" s="44"/>
      <c r="NG258" s="44"/>
      <c r="NH258" s="44"/>
      <c r="NI258" s="44"/>
      <c r="NJ258" s="44"/>
      <c r="NK258" s="44"/>
      <c r="NL258" s="44"/>
      <c r="NM258" s="44"/>
      <c r="NN258" s="44"/>
      <c r="NO258" s="44"/>
      <c r="NP258" s="44"/>
      <c r="NQ258" s="44"/>
      <c r="NR258" s="44"/>
      <c r="NS258" s="44"/>
      <c r="NT258" s="44"/>
      <c r="NU258" s="44"/>
      <c r="NV258" s="44"/>
      <c r="NW258" s="44"/>
      <c r="NX258" s="44"/>
      <c r="NY258" s="44"/>
      <c r="NZ258" s="44"/>
      <c r="OA258" s="44"/>
      <c r="OB258" s="44"/>
      <c r="OC258" s="44"/>
      <c r="OD258" s="44"/>
      <c r="OE258" s="44"/>
      <c r="OF258" s="44"/>
      <c r="OG258" s="44"/>
      <c r="OH258" s="44"/>
      <c r="OI258" s="44"/>
      <c r="OJ258" s="44"/>
      <c r="OK258" s="44"/>
      <c r="OL258" s="44"/>
      <c r="OM258" s="44"/>
      <c r="ON258" s="44"/>
      <c r="OO258" s="44"/>
      <c r="OP258" s="44"/>
      <c r="OQ258" s="44"/>
      <c r="OR258" s="44"/>
      <c r="OS258" s="44"/>
      <c r="OT258" s="44"/>
      <c r="OU258" s="44"/>
      <c r="OV258" s="44"/>
      <c r="OW258" s="44"/>
      <c r="OX258" s="44"/>
      <c r="OY258" s="44"/>
      <c r="OZ258" s="44"/>
      <c r="PA258" s="44"/>
      <c r="PB258" s="44"/>
      <c r="PC258" s="44"/>
      <c r="PD258" s="44"/>
      <c r="PE258" s="44"/>
      <c r="PF258" s="44"/>
      <c r="PG258" s="44"/>
      <c r="PH258" s="44"/>
      <c r="PI258" s="44"/>
      <c r="PJ258" s="44"/>
      <c r="PK258" s="44"/>
      <c r="PL258" s="44"/>
      <c r="PM258" s="44"/>
      <c r="PN258" s="44"/>
      <c r="PO258" s="44"/>
      <c r="PP258" s="44"/>
      <c r="PQ258" s="44"/>
      <c r="PR258" s="44"/>
      <c r="PS258" s="44"/>
      <c r="PT258" s="44"/>
      <c r="PU258" s="44"/>
      <c r="PV258" s="44"/>
      <c r="PW258" s="44"/>
      <c r="PX258" s="44"/>
      <c r="PY258" s="44"/>
      <c r="PZ258" s="44"/>
      <c r="QA258" s="44"/>
      <c r="QB258" s="44"/>
      <c r="QC258" s="44"/>
      <c r="QD258" s="44"/>
      <c r="QE258" s="44"/>
      <c r="QF258" s="44"/>
      <c r="QG258" s="44"/>
      <c r="QH258" s="44"/>
      <c r="QI258" s="44"/>
      <c r="QJ258" s="44"/>
      <c r="QK258" s="44"/>
      <c r="QL258" s="44"/>
      <c r="QM258" s="44"/>
      <c r="QN258" s="44"/>
      <c r="QO258" s="44"/>
      <c r="QP258" s="44"/>
      <c r="QQ258" s="44"/>
      <c r="QR258" s="44"/>
      <c r="QS258" s="44"/>
      <c r="QT258" s="44"/>
      <c r="QU258" s="44"/>
      <c r="QV258" s="44"/>
      <c r="QW258" s="44"/>
      <c r="QX258" s="44"/>
      <c r="QY258" s="44"/>
      <c r="QZ258" s="44"/>
      <c r="RA258" s="44"/>
      <c r="RB258" s="44"/>
      <c r="RC258" s="44"/>
      <c r="RD258" s="44"/>
      <c r="RE258" s="44"/>
      <c r="RF258" s="44"/>
      <c r="RG258" s="44"/>
      <c r="RH258" s="44"/>
      <c r="RI258" s="44"/>
      <c r="RJ258" s="44"/>
      <c r="RK258" s="44"/>
      <c r="RL258" s="44"/>
      <c r="RM258" s="44"/>
      <c r="RN258" s="44"/>
      <c r="RO258" s="44"/>
      <c r="RP258" s="44"/>
      <c r="RQ258" s="44"/>
      <c r="RR258" s="44"/>
      <c r="RS258" s="44"/>
      <c r="RT258" s="44"/>
      <c r="RU258" s="44"/>
      <c r="RV258" s="44"/>
      <c r="RW258" s="44"/>
      <c r="RX258" s="44"/>
      <c r="RY258" s="44"/>
      <c r="RZ258" s="44"/>
      <c r="SA258" s="44"/>
      <c r="SB258" s="44"/>
      <c r="SC258" s="44"/>
      <c r="SD258" s="44"/>
      <c r="SE258" s="44"/>
      <c r="SF258" s="44"/>
      <c r="SG258" s="44"/>
      <c r="SH258" s="44"/>
      <c r="SI258" s="44"/>
      <c r="SJ258" s="44"/>
      <c r="SK258" s="44"/>
      <c r="SL258" s="44"/>
      <c r="SM258" s="44"/>
      <c r="SN258" s="44"/>
      <c r="SO258" s="44"/>
      <c r="SP258" s="44"/>
      <c r="SQ258" s="44"/>
      <c r="SR258" s="44"/>
      <c r="SS258" s="44"/>
      <c r="ST258" s="44"/>
      <c r="SU258" s="44"/>
      <c r="SV258" s="44"/>
      <c r="SW258" s="44"/>
      <c r="SX258" s="44"/>
      <c r="SY258" s="44"/>
      <c r="SZ258" s="44"/>
      <c r="TA258" s="44"/>
      <c r="TB258" s="44"/>
      <c r="TC258" s="44"/>
      <c r="TD258" s="44"/>
      <c r="TE258" s="44"/>
      <c r="TF258" s="44"/>
      <c r="TG258" s="44"/>
      <c r="TH258" s="44"/>
      <c r="TI258" s="44"/>
      <c r="TJ258" s="44"/>
      <c r="TK258" s="44"/>
      <c r="TL258" s="44"/>
      <c r="TM258" s="44"/>
      <c r="TN258" s="44"/>
      <c r="TO258" s="44"/>
      <c r="TP258" s="44"/>
      <c r="TQ258" s="44"/>
      <c r="TR258" s="44"/>
      <c r="TS258" s="44"/>
      <c r="TT258" s="44"/>
      <c r="TU258" s="44"/>
      <c r="TV258" s="44"/>
      <c r="TW258" s="44"/>
      <c r="TX258" s="44"/>
      <c r="TY258" s="44"/>
      <c r="TZ258" s="44"/>
      <c r="UA258" s="44"/>
      <c r="UB258" s="44"/>
      <c r="UC258" s="44"/>
      <c r="UD258" s="44"/>
      <c r="UE258" s="44"/>
      <c r="UF258" s="44"/>
      <c r="UG258" s="44"/>
      <c r="UH258" s="44"/>
      <c r="UI258" s="44"/>
      <c r="UJ258" s="44"/>
      <c r="UK258" s="44"/>
      <c r="UL258" s="44"/>
      <c r="UM258" s="44"/>
      <c r="UN258" s="44"/>
      <c r="UO258" s="44"/>
      <c r="UP258" s="44"/>
      <c r="UQ258" s="44"/>
      <c r="UR258" s="44"/>
      <c r="US258" s="44"/>
      <c r="UT258" s="44"/>
      <c r="UU258" s="44"/>
      <c r="UV258" s="44"/>
      <c r="UW258" s="44"/>
      <c r="UX258" s="44"/>
      <c r="UY258" s="44"/>
      <c r="UZ258" s="44"/>
      <c r="VA258" s="44"/>
      <c r="VB258" s="44"/>
      <c r="VC258" s="44"/>
      <c r="VD258" s="44"/>
      <c r="VE258" s="44"/>
      <c r="VF258" s="44"/>
      <c r="VG258" s="44"/>
      <c r="VH258" s="44"/>
      <c r="VI258" s="44"/>
      <c r="VJ258" s="44"/>
      <c r="VK258" s="44"/>
      <c r="VL258" s="44"/>
      <c r="VM258" s="44"/>
      <c r="VN258" s="44"/>
      <c r="VO258" s="44"/>
      <c r="VP258" s="44"/>
      <c r="VQ258" s="44"/>
      <c r="VR258" s="44"/>
      <c r="VS258" s="44"/>
      <c r="VT258" s="44"/>
      <c r="VU258" s="44"/>
      <c r="VV258" s="44"/>
      <c r="VW258" s="44"/>
      <c r="VX258" s="44"/>
      <c r="VY258" s="44"/>
      <c r="VZ258" s="44"/>
      <c r="WA258" s="44"/>
      <c r="WB258" s="44"/>
      <c r="WC258" s="44"/>
      <c r="WD258" s="44"/>
      <c r="WE258" s="44"/>
      <c r="WF258" s="44"/>
      <c r="WG258" s="44"/>
      <c r="WH258" s="44"/>
      <c r="WI258" s="44"/>
      <c r="WJ258" s="44"/>
      <c r="WK258" s="44"/>
      <c r="WL258" s="44"/>
      <c r="WM258" s="44"/>
      <c r="WN258" s="44"/>
      <c r="WO258" s="44"/>
      <c r="WP258" s="44"/>
      <c r="WQ258" s="44"/>
      <c r="WR258" s="44"/>
      <c r="WS258" s="44"/>
      <c r="WT258" s="44"/>
      <c r="WU258" s="44"/>
      <c r="WV258" s="44"/>
      <c r="WW258" s="44"/>
      <c r="WX258" s="44"/>
      <c r="WY258" s="44"/>
      <c r="WZ258" s="44"/>
      <c r="XA258" s="44"/>
      <c r="XB258" s="44"/>
      <c r="XC258" s="44"/>
      <c r="XD258" s="44"/>
      <c r="XE258" s="44"/>
      <c r="XF258" s="44"/>
      <c r="XG258" s="44"/>
      <c r="XH258" s="44"/>
      <c r="XI258" s="44"/>
      <c r="XJ258" s="44"/>
      <c r="XK258" s="44"/>
      <c r="XL258" s="44"/>
      <c r="XM258" s="44"/>
      <c r="XN258" s="44"/>
      <c r="XO258" s="44"/>
      <c r="XP258" s="44"/>
      <c r="XQ258" s="44"/>
      <c r="XR258" s="44"/>
      <c r="XS258" s="44"/>
      <c r="XT258" s="44"/>
      <c r="XU258" s="44"/>
      <c r="XV258" s="44"/>
      <c r="XW258" s="44"/>
      <c r="XX258" s="44"/>
      <c r="XY258" s="44"/>
      <c r="XZ258" s="44"/>
      <c r="YA258" s="44"/>
      <c r="YB258" s="44"/>
      <c r="YC258" s="44"/>
      <c r="YD258" s="44"/>
      <c r="YE258" s="44"/>
      <c r="YF258" s="44"/>
      <c r="YG258" s="44"/>
      <c r="YH258" s="44"/>
      <c r="YI258" s="44"/>
      <c r="YJ258" s="44"/>
      <c r="YK258" s="44"/>
      <c r="YL258" s="44"/>
      <c r="YM258" s="44"/>
      <c r="YN258" s="44"/>
      <c r="YO258" s="44"/>
      <c r="YP258" s="44"/>
      <c r="YQ258" s="44"/>
      <c r="YR258" s="44"/>
      <c r="YS258" s="44"/>
      <c r="YT258" s="44"/>
      <c r="YU258" s="44"/>
      <c r="YV258" s="44"/>
      <c r="YW258" s="44"/>
      <c r="YX258" s="44"/>
      <c r="YY258" s="44"/>
      <c r="YZ258" s="44"/>
      <c r="ZA258" s="44"/>
      <c r="ZB258" s="44"/>
      <c r="ZC258" s="44"/>
      <c r="ZD258" s="44"/>
      <c r="ZE258" s="44"/>
      <c r="ZF258" s="44"/>
      <c r="ZG258" s="44"/>
      <c r="ZH258" s="44"/>
      <c r="ZI258" s="44"/>
      <c r="ZJ258" s="44"/>
      <c r="ZK258" s="44"/>
      <c r="ZL258" s="44"/>
      <c r="ZM258" s="44"/>
      <c r="ZN258" s="44"/>
      <c r="ZO258" s="44"/>
      <c r="ZP258" s="44"/>
      <c r="ZQ258" s="44"/>
      <c r="ZR258" s="44"/>
      <c r="ZS258" s="44"/>
      <c r="ZT258" s="44"/>
      <c r="ZU258" s="44"/>
      <c r="ZV258" s="44"/>
      <c r="ZW258" s="44"/>
      <c r="ZX258" s="44"/>
      <c r="ZY258" s="44"/>
      <c r="ZZ258" s="44"/>
      <c r="AAA258" s="44"/>
      <c r="AAB258" s="44"/>
      <c r="AAC258" s="44"/>
      <c r="AAD258" s="44"/>
      <c r="AAE258" s="44"/>
      <c r="AAF258" s="44"/>
      <c r="AAG258" s="44"/>
      <c r="AAH258" s="44"/>
      <c r="AAI258" s="44"/>
      <c r="AAJ258" s="44"/>
      <c r="AAK258" s="44"/>
      <c r="AAL258" s="44"/>
      <c r="AAM258" s="44"/>
      <c r="AAN258" s="44"/>
      <c r="AAO258" s="44"/>
      <c r="AAP258" s="44"/>
      <c r="AAQ258" s="44"/>
      <c r="AAR258" s="44"/>
      <c r="AAS258" s="44"/>
      <c r="AAT258" s="44"/>
      <c r="AAU258" s="44"/>
      <c r="AAV258" s="44"/>
      <c r="AAW258" s="44"/>
      <c r="AAX258" s="44"/>
      <c r="AAY258" s="44"/>
      <c r="AAZ258" s="44"/>
      <c r="ABA258" s="44"/>
      <c r="ABB258" s="44"/>
      <c r="ABC258" s="42"/>
    </row>
    <row r="259" spans="1:731" s="6" customFormat="1" ht="42.75" customHeight="1" x14ac:dyDescent="0.2">
      <c r="A259" s="195" t="s">
        <v>139</v>
      </c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  <c r="IW259" s="44"/>
      <c r="IX259" s="44"/>
      <c r="IY259" s="44"/>
      <c r="IZ259" s="44"/>
      <c r="JA259" s="44"/>
      <c r="JB259" s="44"/>
      <c r="JC259" s="44"/>
      <c r="JD259" s="44"/>
      <c r="JE259" s="44"/>
      <c r="JF259" s="44"/>
      <c r="JG259" s="44"/>
      <c r="JH259" s="44"/>
      <c r="JI259" s="44"/>
      <c r="JJ259" s="44"/>
      <c r="JK259" s="44"/>
      <c r="JL259" s="44"/>
      <c r="JM259" s="44"/>
      <c r="JN259" s="44"/>
      <c r="JO259" s="44"/>
      <c r="JP259" s="44"/>
      <c r="JQ259" s="44"/>
      <c r="JR259" s="44"/>
      <c r="JS259" s="44"/>
      <c r="JT259" s="44"/>
      <c r="JU259" s="44"/>
      <c r="JV259" s="44"/>
      <c r="JW259" s="44"/>
      <c r="JX259" s="44"/>
      <c r="JY259" s="44"/>
      <c r="JZ259" s="44"/>
      <c r="KA259" s="44"/>
      <c r="KB259" s="44"/>
      <c r="KC259" s="44"/>
      <c r="KD259" s="44"/>
      <c r="KE259" s="44"/>
      <c r="KF259" s="44"/>
      <c r="KG259" s="44"/>
      <c r="KH259" s="44"/>
      <c r="KI259" s="44"/>
      <c r="KJ259" s="44"/>
      <c r="KK259" s="44"/>
      <c r="KL259" s="44"/>
      <c r="KM259" s="44"/>
      <c r="KN259" s="44"/>
      <c r="KO259" s="44"/>
      <c r="KP259" s="44"/>
      <c r="KQ259" s="44"/>
      <c r="KR259" s="44"/>
      <c r="KS259" s="44"/>
      <c r="KT259" s="44"/>
      <c r="KU259" s="44"/>
      <c r="KV259" s="44"/>
      <c r="KW259" s="44"/>
      <c r="KX259" s="44"/>
      <c r="KY259" s="44"/>
      <c r="KZ259" s="44"/>
      <c r="LA259" s="44"/>
      <c r="LB259" s="44"/>
      <c r="LC259" s="44"/>
      <c r="LD259" s="44"/>
      <c r="LE259" s="44"/>
      <c r="LF259" s="44"/>
      <c r="LG259" s="44"/>
      <c r="LH259" s="44"/>
      <c r="LI259" s="44"/>
      <c r="LJ259" s="44"/>
      <c r="LK259" s="44"/>
      <c r="LL259" s="44"/>
      <c r="LM259" s="44"/>
      <c r="LN259" s="44"/>
      <c r="LO259" s="44"/>
      <c r="LP259" s="44"/>
      <c r="LQ259" s="44"/>
      <c r="LR259" s="44"/>
      <c r="LS259" s="44"/>
      <c r="LT259" s="44"/>
      <c r="LU259" s="44"/>
      <c r="LV259" s="44"/>
      <c r="LW259" s="44"/>
      <c r="LX259" s="44"/>
      <c r="LY259" s="44"/>
      <c r="LZ259" s="44"/>
      <c r="MA259" s="44"/>
      <c r="MB259" s="44"/>
      <c r="MC259" s="44"/>
      <c r="MD259" s="44"/>
      <c r="ME259" s="44"/>
      <c r="MF259" s="44"/>
      <c r="MG259" s="44"/>
      <c r="MH259" s="44"/>
      <c r="MI259" s="44"/>
      <c r="MJ259" s="44"/>
      <c r="MK259" s="44"/>
      <c r="ML259" s="44"/>
      <c r="MM259" s="44"/>
      <c r="MN259" s="44"/>
      <c r="MO259" s="44"/>
      <c r="MP259" s="44"/>
      <c r="MQ259" s="44"/>
      <c r="MR259" s="44"/>
      <c r="MS259" s="44"/>
      <c r="MT259" s="44"/>
      <c r="MU259" s="44"/>
      <c r="MV259" s="44"/>
      <c r="MW259" s="44"/>
      <c r="MX259" s="44"/>
      <c r="MY259" s="44"/>
      <c r="MZ259" s="44"/>
      <c r="NA259" s="44"/>
      <c r="NB259" s="44"/>
      <c r="NC259" s="44"/>
      <c r="ND259" s="44"/>
      <c r="NE259" s="44"/>
      <c r="NF259" s="44"/>
      <c r="NG259" s="44"/>
      <c r="NH259" s="44"/>
      <c r="NI259" s="44"/>
      <c r="NJ259" s="44"/>
      <c r="NK259" s="44"/>
      <c r="NL259" s="44"/>
      <c r="NM259" s="44"/>
      <c r="NN259" s="44"/>
      <c r="NO259" s="44"/>
      <c r="NP259" s="44"/>
      <c r="NQ259" s="44"/>
      <c r="NR259" s="44"/>
      <c r="NS259" s="44"/>
      <c r="NT259" s="44"/>
      <c r="NU259" s="44"/>
      <c r="NV259" s="44"/>
      <c r="NW259" s="44"/>
      <c r="NX259" s="44"/>
      <c r="NY259" s="44"/>
      <c r="NZ259" s="44"/>
      <c r="OA259" s="44"/>
      <c r="OB259" s="44"/>
      <c r="OC259" s="44"/>
      <c r="OD259" s="44"/>
      <c r="OE259" s="44"/>
      <c r="OF259" s="44"/>
      <c r="OG259" s="44"/>
      <c r="OH259" s="44"/>
      <c r="OI259" s="44"/>
      <c r="OJ259" s="44"/>
      <c r="OK259" s="44"/>
      <c r="OL259" s="44"/>
      <c r="OM259" s="44"/>
      <c r="ON259" s="44"/>
      <c r="OO259" s="44"/>
      <c r="OP259" s="44"/>
      <c r="OQ259" s="44"/>
      <c r="OR259" s="44"/>
      <c r="OS259" s="44"/>
      <c r="OT259" s="44"/>
      <c r="OU259" s="44"/>
      <c r="OV259" s="44"/>
      <c r="OW259" s="44"/>
      <c r="OX259" s="44"/>
      <c r="OY259" s="44"/>
      <c r="OZ259" s="44"/>
      <c r="PA259" s="44"/>
      <c r="PB259" s="44"/>
      <c r="PC259" s="44"/>
      <c r="PD259" s="44"/>
      <c r="PE259" s="44"/>
      <c r="PF259" s="44"/>
      <c r="PG259" s="44"/>
      <c r="PH259" s="44"/>
      <c r="PI259" s="44"/>
      <c r="PJ259" s="44"/>
      <c r="PK259" s="44"/>
      <c r="PL259" s="44"/>
      <c r="PM259" s="44"/>
      <c r="PN259" s="44"/>
      <c r="PO259" s="44"/>
      <c r="PP259" s="44"/>
      <c r="PQ259" s="44"/>
      <c r="PR259" s="44"/>
      <c r="PS259" s="44"/>
      <c r="PT259" s="44"/>
      <c r="PU259" s="44"/>
      <c r="PV259" s="44"/>
      <c r="PW259" s="44"/>
      <c r="PX259" s="44"/>
      <c r="PY259" s="44"/>
      <c r="PZ259" s="44"/>
      <c r="QA259" s="44"/>
      <c r="QB259" s="44"/>
      <c r="QC259" s="44"/>
      <c r="QD259" s="44"/>
      <c r="QE259" s="44"/>
      <c r="QF259" s="44"/>
      <c r="QG259" s="44"/>
      <c r="QH259" s="44"/>
      <c r="QI259" s="44"/>
      <c r="QJ259" s="44"/>
      <c r="QK259" s="44"/>
      <c r="QL259" s="44"/>
      <c r="QM259" s="44"/>
      <c r="QN259" s="44"/>
      <c r="QO259" s="44"/>
      <c r="QP259" s="44"/>
      <c r="QQ259" s="44"/>
      <c r="QR259" s="44"/>
      <c r="QS259" s="44"/>
      <c r="QT259" s="44"/>
      <c r="QU259" s="44"/>
      <c r="QV259" s="44"/>
      <c r="QW259" s="44"/>
      <c r="QX259" s="44"/>
      <c r="QY259" s="44"/>
      <c r="QZ259" s="44"/>
      <c r="RA259" s="44"/>
      <c r="RB259" s="44"/>
      <c r="RC259" s="44"/>
      <c r="RD259" s="44"/>
      <c r="RE259" s="44"/>
      <c r="RF259" s="44"/>
      <c r="RG259" s="44"/>
      <c r="RH259" s="44"/>
      <c r="RI259" s="44"/>
      <c r="RJ259" s="44"/>
      <c r="RK259" s="44"/>
      <c r="RL259" s="44"/>
      <c r="RM259" s="44"/>
      <c r="RN259" s="44"/>
      <c r="RO259" s="44"/>
      <c r="RP259" s="44"/>
      <c r="RQ259" s="44"/>
      <c r="RR259" s="44"/>
      <c r="RS259" s="44"/>
      <c r="RT259" s="44"/>
      <c r="RU259" s="44"/>
      <c r="RV259" s="44"/>
      <c r="RW259" s="44"/>
      <c r="RX259" s="44"/>
      <c r="RY259" s="44"/>
      <c r="RZ259" s="44"/>
      <c r="SA259" s="44"/>
      <c r="SB259" s="44"/>
      <c r="SC259" s="44"/>
      <c r="SD259" s="44"/>
      <c r="SE259" s="44"/>
      <c r="SF259" s="44"/>
      <c r="SG259" s="44"/>
      <c r="SH259" s="44"/>
      <c r="SI259" s="44"/>
      <c r="SJ259" s="44"/>
      <c r="SK259" s="44"/>
      <c r="SL259" s="44"/>
      <c r="SM259" s="44"/>
      <c r="SN259" s="44"/>
      <c r="SO259" s="44"/>
      <c r="SP259" s="44"/>
      <c r="SQ259" s="44"/>
      <c r="SR259" s="44"/>
      <c r="SS259" s="44"/>
      <c r="ST259" s="44"/>
      <c r="SU259" s="44"/>
      <c r="SV259" s="44"/>
      <c r="SW259" s="44"/>
      <c r="SX259" s="44"/>
      <c r="SY259" s="44"/>
      <c r="SZ259" s="44"/>
      <c r="TA259" s="44"/>
      <c r="TB259" s="44"/>
      <c r="TC259" s="44"/>
      <c r="TD259" s="44"/>
      <c r="TE259" s="44"/>
      <c r="TF259" s="44"/>
      <c r="TG259" s="44"/>
      <c r="TH259" s="44"/>
      <c r="TI259" s="44"/>
      <c r="TJ259" s="44"/>
      <c r="TK259" s="44"/>
      <c r="TL259" s="44"/>
      <c r="TM259" s="44"/>
      <c r="TN259" s="44"/>
      <c r="TO259" s="44"/>
      <c r="TP259" s="44"/>
      <c r="TQ259" s="44"/>
      <c r="TR259" s="44"/>
      <c r="TS259" s="44"/>
      <c r="TT259" s="44"/>
      <c r="TU259" s="44"/>
      <c r="TV259" s="44"/>
      <c r="TW259" s="44"/>
      <c r="TX259" s="44"/>
      <c r="TY259" s="44"/>
      <c r="TZ259" s="44"/>
      <c r="UA259" s="44"/>
      <c r="UB259" s="44"/>
      <c r="UC259" s="44"/>
      <c r="UD259" s="44"/>
      <c r="UE259" s="44"/>
      <c r="UF259" s="44"/>
      <c r="UG259" s="44"/>
      <c r="UH259" s="44"/>
      <c r="UI259" s="44"/>
      <c r="UJ259" s="44"/>
      <c r="UK259" s="44"/>
      <c r="UL259" s="44"/>
      <c r="UM259" s="44"/>
      <c r="UN259" s="44"/>
      <c r="UO259" s="44"/>
      <c r="UP259" s="44"/>
      <c r="UQ259" s="44"/>
      <c r="UR259" s="44"/>
      <c r="US259" s="44"/>
      <c r="UT259" s="44"/>
      <c r="UU259" s="44"/>
      <c r="UV259" s="44"/>
      <c r="UW259" s="44"/>
      <c r="UX259" s="44"/>
      <c r="UY259" s="44"/>
      <c r="UZ259" s="44"/>
      <c r="VA259" s="44"/>
      <c r="VB259" s="44"/>
      <c r="VC259" s="44"/>
      <c r="VD259" s="44"/>
      <c r="VE259" s="44"/>
      <c r="VF259" s="44"/>
      <c r="VG259" s="44"/>
      <c r="VH259" s="44"/>
      <c r="VI259" s="44"/>
      <c r="VJ259" s="44"/>
      <c r="VK259" s="44"/>
      <c r="VL259" s="44"/>
      <c r="VM259" s="44"/>
      <c r="VN259" s="44"/>
      <c r="VO259" s="44"/>
      <c r="VP259" s="44"/>
      <c r="VQ259" s="44"/>
      <c r="VR259" s="44"/>
      <c r="VS259" s="44"/>
      <c r="VT259" s="44"/>
      <c r="VU259" s="44"/>
      <c r="VV259" s="44"/>
      <c r="VW259" s="44"/>
      <c r="VX259" s="44"/>
      <c r="VY259" s="44"/>
      <c r="VZ259" s="44"/>
      <c r="WA259" s="44"/>
      <c r="WB259" s="44"/>
      <c r="WC259" s="44"/>
      <c r="WD259" s="44"/>
      <c r="WE259" s="44"/>
      <c r="WF259" s="44"/>
      <c r="WG259" s="44"/>
      <c r="WH259" s="44"/>
      <c r="WI259" s="44"/>
      <c r="WJ259" s="44"/>
      <c r="WK259" s="44"/>
      <c r="WL259" s="44"/>
      <c r="WM259" s="44"/>
      <c r="WN259" s="44"/>
      <c r="WO259" s="44"/>
      <c r="WP259" s="44"/>
      <c r="WQ259" s="44"/>
      <c r="WR259" s="44"/>
      <c r="WS259" s="44"/>
      <c r="WT259" s="44"/>
      <c r="WU259" s="44"/>
      <c r="WV259" s="44"/>
      <c r="WW259" s="44"/>
      <c r="WX259" s="44"/>
      <c r="WY259" s="44"/>
      <c r="WZ259" s="44"/>
      <c r="XA259" s="44"/>
      <c r="XB259" s="44"/>
      <c r="XC259" s="44"/>
      <c r="XD259" s="44"/>
      <c r="XE259" s="44"/>
      <c r="XF259" s="44"/>
      <c r="XG259" s="44"/>
      <c r="XH259" s="44"/>
      <c r="XI259" s="44"/>
      <c r="XJ259" s="44"/>
      <c r="XK259" s="44"/>
      <c r="XL259" s="44"/>
      <c r="XM259" s="44"/>
      <c r="XN259" s="44"/>
      <c r="XO259" s="44"/>
      <c r="XP259" s="44"/>
      <c r="XQ259" s="44"/>
      <c r="XR259" s="44"/>
      <c r="XS259" s="44"/>
      <c r="XT259" s="44"/>
      <c r="XU259" s="44"/>
      <c r="XV259" s="44"/>
      <c r="XW259" s="44"/>
      <c r="XX259" s="44"/>
      <c r="XY259" s="44"/>
      <c r="XZ259" s="44"/>
      <c r="YA259" s="44"/>
      <c r="YB259" s="44"/>
      <c r="YC259" s="44"/>
      <c r="YD259" s="44"/>
      <c r="YE259" s="44"/>
      <c r="YF259" s="44"/>
      <c r="YG259" s="44"/>
      <c r="YH259" s="44"/>
      <c r="YI259" s="44"/>
      <c r="YJ259" s="44"/>
      <c r="YK259" s="44"/>
      <c r="YL259" s="44"/>
      <c r="YM259" s="44"/>
      <c r="YN259" s="44"/>
      <c r="YO259" s="44"/>
      <c r="YP259" s="44"/>
      <c r="YQ259" s="44"/>
      <c r="YR259" s="44"/>
      <c r="YS259" s="44"/>
      <c r="YT259" s="44"/>
      <c r="YU259" s="44"/>
      <c r="YV259" s="44"/>
      <c r="YW259" s="44"/>
      <c r="YX259" s="44"/>
      <c r="YY259" s="44"/>
      <c r="YZ259" s="44"/>
      <c r="ZA259" s="44"/>
      <c r="ZB259" s="44"/>
      <c r="ZC259" s="44"/>
      <c r="ZD259" s="44"/>
      <c r="ZE259" s="44"/>
      <c r="ZF259" s="44"/>
      <c r="ZG259" s="44"/>
      <c r="ZH259" s="44"/>
      <c r="ZI259" s="44"/>
      <c r="ZJ259" s="44"/>
      <c r="ZK259" s="44"/>
      <c r="ZL259" s="44"/>
      <c r="ZM259" s="44"/>
      <c r="ZN259" s="44"/>
      <c r="ZO259" s="44"/>
      <c r="ZP259" s="44"/>
      <c r="ZQ259" s="44"/>
      <c r="ZR259" s="44"/>
      <c r="ZS259" s="44"/>
      <c r="ZT259" s="44"/>
      <c r="ZU259" s="44"/>
      <c r="ZV259" s="44"/>
      <c r="ZW259" s="44"/>
      <c r="ZX259" s="44"/>
      <c r="ZY259" s="44"/>
      <c r="ZZ259" s="44"/>
      <c r="AAA259" s="44"/>
      <c r="AAB259" s="44"/>
      <c r="AAC259" s="44"/>
      <c r="AAD259" s="44"/>
      <c r="AAE259" s="44"/>
      <c r="AAF259" s="44"/>
      <c r="AAG259" s="44"/>
      <c r="AAH259" s="44"/>
      <c r="AAI259" s="44"/>
      <c r="AAJ259" s="44"/>
      <c r="AAK259" s="44"/>
      <c r="AAL259" s="44"/>
      <c r="AAM259" s="44"/>
      <c r="AAN259" s="44"/>
      <c r="AAO259" s="44"/>
      <c r="AAP259" s="44"/>
      <c r="AAQ259" s="44"/>
      <c r="AAR259" s="44"/>
      <c r="AAS259" s="44"/>
      <c r="AAT259" s="44"/>
      <c r="AAU259" s="44"/>
      <c r="AAV259" s="44"/>
      <c r="AAW259" s="44"/>
      <c r="AAX259" s="44"/>
      <c r="AAY259" s="44"/>
      <c r="AAZ259" s="44"/>
      <c r="ABA259" s="44"/>
      <c r="ABB259" s="44"/>
      <c r="ABC259" s="42"/>
    </row>
    <row r="260" spans="1:731" s="6" customFormat="1" ht="45" customHeight="1" x14ac:dyDescent="0.2">
      <c r="A260" s="195" t="s">
        <v>140</v>
      </c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  <c r="IW260" s="44"/>
      <c r="IX260" s="44"/>
      <c r="IY260" s="44"/>
      <c r="IZ260" s="44"/>
      <c r="JA260" s="44"/>
      <c r="JB260" s="44"/>
      <c r="JC260" s="44"/>
      <c r="JD260" s="44"/>
      <c r="JE260" s="44"/>
      <c r="JF260" s="44"/>
      <c r="JG260" s="44"/>
      <c r="JH260" s="44"/>
      <c r="JI260" s="44"/>
      <c r="JJ260" s="44"/>
      <c r="JK260" s="44"/>
      <c r="JL260" s="44"/>
      <c r="JM260" s="44"/>
      <c r="JN260" s="44"/>
      <c r="JO260" s="44"/>
      <c r="JP260" s="44"/>
      <c r="JQ260" s="44"/>
      <c r="JR260" s="44"/>
      <c r="JS260" s="44"/>
      <c r="JT260" s="44"/>
      <c r="JU260" s="44"/>
      <c r="JV260" s="44"/>
      <c r="JW260" s="44"/>
      <c r="JX260" s="44"/>
      <c r="JY260" s="44"/>
      <c r="JZ260" s="44"/>
      <c r="KA260" s="44"/>
      <c r="KB260" s="44"/>
      <c r="KC260" s="44"/>
      <c r="KD260" s="44"/>
      <c r="KE260" s="44"/>
      <c r="KF260" s="44"/>
      <c r="KG260" s="44"/>
      <c r="KH260" s="44"/>
      <c r="KI260" s="44"/>
      <c r="KJ260" s="44"/>
      <c r="KK260" s="44"/>
      <c r="KL260" s="44"/>
      <c r="KM260" s="44"/>
      <c r="KN260" s="44"/>
      <c r="KO260" s="44"/>
      <c r="KP260" s="44"/>
      <c r="KQ260" s="44"/>
      <c r="KR260" s="44"/>
      <c r="KS260" s="44"/>
      <c r="KT260" s="44"/>
      <c r="KU260" s="44"/>
      <c r="KV260" s="44"/>
      <c r="KW260" s="44"/>
      <c r="KX260" s="44"/>
      <c r="KY260" s="44"/>
      <c r="KZ260" s="44"/>
      <c r="LA260" s="44"/>
      <c r="LB260" s="44"/>
      <c r="LC260" s="44"/>
      <c r="LD260" s="44"/>
      <c r="LE260" s="44"/>
      <c r="LF260" s="44"/>
      <c r="LG260" s="44"/>
      <c r="LH260" s="44"/>
      <c r="LI260" s="44"/>
      <c r="LJ260" s="44"/>
      <c r="LK260" s="44"/>
      <c r="LL260" s="44"/>
      <c r="LM260" s="44"/>
      <c r="LN260" s="44"/>
      <c r="LO260" s="44"/>
      <c r="LP260" s="44"/>
      <c r="LQ260" s="44"/>
      <c r="LR260" s="44"/>
      <c r="LS260" s="44"/>
      <c r="LT260" s="44"/>
      <c r="LU260" s="44"/>
      <c r="LV260" s="44"/>
      <c r="LW260" s="44"/>
      <c r="LX260" s="44"/>
      <c r="LY260" s="44"/>
      <c r="LZ260" s="44"/>
      <c r="MA260" s="44"/>
      <c r="MB260" s="44"/>
      <c r="MC260" s="44"/>
      <c r="MD260" s="44"/>
      <c r="ME260" s="44"/>
      <c r="MF260" s="44"/>
      <c r="MG260" s="44"/>
      <c r="MH260" s="44"/>
      <c r="MI260" s="44"/>
      <c r="MJ260" s="44"/>
      <c r="MK260" s="44"/>
      <c r="ML260" s="44"/>
      <c r="MM260" s="44"/>
      <c r="MN260" s="44"/>
      <c r="MO260" s="44"/>
      <c r="MP260" s="44"/>
      <c r="MQ260" s="44"/>
      <c r="MR260" s="44"/>
      <c r="MS260" s="44"/>
      <c r="MT260" s="44"/>
      <c r="MU260" s="44"/>
      <c r="MV260" s="44"/>
      <c r="MW260" s="44"/>
      <c r="MX260" s="44"/>
      <c r="MY260" s="44"/>
      <c r="MZ260" s="44"/>
      <c r="NA260" s="44"/>
      <c r="NB260" s="44"/>
      <c r="NC260" s="44"/>
      <c r="ND260" s="44"/>
      <c r="NE260" s="44"/>
      <c r="NF260" s="44"/>
      <c r="NG260" s="44"/>
      <c r="NH260" s="44"/>
      <c r="NI260" s="44"/>
      <c r="NJ260" s="44"/>
      <c r="NK260" s="44"/>
      <c r="NL260" s="44"/>
      <c r="NM260" s="44"/>
      <c r="NN260" s="44"/>
      <c r="NO260" s="44"/>
      <c r="NP260" s="44"/>
      <c r="NQ260" s="44"/>
      <c r="NR260" s="44"/>
      <c r="NS260" s="44"/>
      <c r="NT260" s="44"/>
      <c r="NU260" s="44"/>
      <c r="NV260" s="44"/>
      <c r="NW260" s="44"/>
      <c r="NX260" s="44"/>
      <c r="NY260" s="44"/>
      <c r="NZ260" s="44"/>
      <c r="OA260" s="44"/>
      <c r="OB260" s="44"/>
      <c r="OC260" s="44"/>
      <c r="OD260" s="44"/>
      <c r="OE260" s="44"/>
      <c r="OF260" s="44"/>
      <c r="OG260" s="44"/>
      <c r="OH260" s="44"/>
      <c r="OI260" s="44"/>
      <c r="OJ260" s="44"/>
      <c r="OK260" s="44"/>
      <c r="OL260" s="44"/>
      <c r="OM260" s="44"/>
      <c r="ON260" s="44"/>
      <c r="OO260" s="44"/>
      <c r="OP260" s="44"/>
      <c r="OQ260" s="44"/>
      <c r="OR260" s="44"/>
      <c r="OS260" s="44"/>
      <c r="OT260" s="44"/>
      <c r="OU260" s="44"/>
      <c r="OV260" s="44"/>
      <c r="OW260" s="44"/>
      <c r="OX260" s="44"/>
      <c r="OY260" s="44"/>
      <c r="OZ260" s="44"/>
      <c r="PA260" s="44"/>
      <c r="PB260" s="44"/>
      <c r="PC260" s="44"/>
      <c r="PD260" s="44"/>
      <c r="PE260" s="44"/>
      <c r="PF260" s="44"/>
      <c r="PG260" s="44"/>
      <c r="PH260" s="44"/>
      <c r="PI260" s="44"/>
      <c r="PJ260" s="44"/>
      <c r="PK260" s="44"/>
      <c r="PL260" s="44"/>
      <c r="PM260" s="44"/>
      <c r="PN260" s="44"/>
      <c r="PO260" s="44"/>
      <c r="PP260" s="44"/>
      <c r="PQ260" s="44"/>
      <c r="PR260" s="44"/>
      <c r="PS260" s="44"/>
      <c r="PT260" s="44"/>
      <c r="PU260" s="44"/>
      <c r="PV260" s="44"/>
      <c r="PW260" s="44"/>
      <c r="PX260" s="44"/>
      <c r="PY260" s="44"/>
      <c r="PZ260" s="44"/>
      <c r="QA260" s="44"/>
      <c r="QB260" s="44"/>
      <c r="QC260" s="44"/>
      <c r="QD260" s="44"/>
      <c r="QE260" s="44"/>
      <c r="QF260" s="44"/>
      <c r="QG260" s="44"/>
      <c r="QH260" s="44"/>
      <c r="QI260" s="44"/>
      <c r="QJ260" s="44"/>
      <c r="QK260" s="44"/>
      <c r="QL260" s="44"/>
      <c r="QM260" s="44"/>
      <c r="QN260" s="44"/>
      <c r="QO260" s="44"/>
      <c r="QP260" s="44"/>
      <c r="QQ260" s="44"/>
      <c r="QR260" s="44"/>
      <c r="QS260" s="44"/>
      <c r="QT260" s="44"/>
      <c r="QU260" s="44"/>
      <c r="QV260" s="44"/>
      <c r="QW260" s="44"/>
      <c r="QX260" s="44"/>
      <c r="QY260" s="44"/>
      <c r="QZ260" s="44"/>
      <c r="RA260" s="44"/>
      <c r="RB260" s="44"/>
      <c r="RC260" s="44"/>
      <c r="RD260" s="44"/>
      <c r="RE260" s="44"/>
      <c r="RF260" s="44"/>
      <c r="RG260" s="44"/>
      <c r="RH260" s="44"/>
      <c r="RI260" s="44"/>
      <c r="RJ260" s="44"/>
      <c r="RK260" s="44"/>
      <c r="RL260" s="44"/>
      <c r="RM260" s="44"/>
      <c r="RN260" s="44"/>
      <c r="RO260" s="44"/>
      <c r="RP260" s="44"/>
      <c r="RQ260" s="44"/>
      <c r="RR260" s="44"/>
      <c r="RS260" s="44"/>
      <c r="RT260" s="44"/>
      <c r="RU260" s="44"/>
      <c r="RV260" s="44"/>
      <c r="RW260" s="44"/>
      <c r="RX260" s="44"/>
      <c r="RY260" s="44"/>
      <c r="RZ260" s="44"/>
      <c r="SA260" s="44"/>
      <c r="SB260" s="44"/>
      <c r="SC260" s="44"/>
      <c r="SD260" s="44"/>
      <c r="SE260" s="44"/>
      <c r="SF260" s="44"/>
      <c r="SG260" s="44"/>
      <c r="SH260" s="44"/>
      <c r="SI260" s="44"/>
      <c r="SJ260" s="44"/>
      <c r="SK260" s="44"/>
      <c r="SL260" s="44"/>
      <c r="SM260" s="44"/>
      <c r="SN260" s="44"/>
      <c r="SO260" s="44"/>
      <c r="SP260" s="44"/>
      <c r="SQ260" s="44"/>
      <c r="SR260" s="44"/>
      <c r="SS260" s="44"/>
      <c r="ST260" s="44"/>
      <c r="SU260" s="44"/>
      <c r="SV260" s="44"/>
      <c r="SW260" s="44"/>
      <c r="SX260" s="44"/>
      <c r="SY260" s="44"/>
      <c r="SZ260" s="44"/>
      <c r="TA260" s="44"/>
      <c r="TB260" s="44"/>
      <c r="TC260" s="44"/>
      <c r="TD260" s="44"/>
      <c r="TE260" s="44"/>
      <c r="TF260" s="44"/>
      <c r="TG260" s="44"/>
      <c r="TH260" s="44"/>
      <c r="TI260" s="44"/>
      <c r="TJ260" s="44"/>
      <c r="TK260" s="44"/>
      <c r="TL260" s="44"/>
      <c r="TM260" s="44"/>
      <c r="TN260" s="44"/>
      <c r="TO260" s="44"/>
      <c r="TP260" s="44"/>
      <c r="TQ260" s="44"/>
      <c r="TR260" s="44"/>
      <c r="TS260" s="44"/>
      <c r="TT260" s="44"/>
      <c r="TU260" s="44"/>
      <c r="TV260" s="44"/>
      <c r="TW260" s="44"/>
      <c r="TX260" s="44"/>
      <c r="TY260" s="44"/>
      <c r="TZ260" s="44"/>
      <c r="UA260" s="44"/>
      <c r="UB260" s="44"/>
      <c r="UC260" s="44"/>
      <c r="UD260" s="44"/>
      <c r="UE260" s="44"/>
      <c r="UF260" s="44"/>
      <c r="UG260" s="44"/>
      <c r="UH260" s="44"/>
      <c r="UI260" s="44"/>
      <c r="UJ260" s="44"/>
      <c r="UK260" s="44"/>
      <c r="UL260" s="44"/>
      <c r="UM260" s="44"/>
      <c r="UN260" s="44"/>
      <c r="UO260" s="44"/>
      <c r="UP260" s="44"/>
      <c r="UQ260" s="44"/>
      <c r="UR260" s="44"/>
      <c r="US260" s="44"/>
      <c r="UT260" s="44"/>
      <c r="UU260" s="44"/>
      <c r="UV260" s="44"/>
      <c r="UW260" s="44"/>
      <c r="UX260" s="44"/>
      <c r="UY260" s="44"/>
      <c r="UZ260" s="44"/>
      <c r="VA260" s="44"/>
      <c r="VB260" s="44"/>
      <c r="VC260" s="44"/>
      <c r="VD260" s="44"/>
      <c r="VE260" s="44"/>
      <c r="VF260" s="44"/>
      <c r="VG260" s="44"/>
      <c r="VH260" s="44"/>
      <c r="VI260" s="44"/>
      <c r="VJ260" s="44"/>
      <c r="VK260" s="44"/>
      <c r="VL260" s="44"/>
      <c r="VM260" s="44"/>
      <c r="VN260" s="44"/>
      <c r="VO260" s="44"/>
      <c r="VP260" s="44"/>
      <c r="VQ260" s="44"/>
      <c r="VR260" s="44"/>
      <c r="VS260" s="44"/>
      <c r="VT260" s="44"/>
      <c r="VU260" s="44"/>
      <c r="VV260" s="44"/>
      <c r="VW260" s="44"/>
      <c r="VX260" s="44"/>
      <c r="VY260" s="44"/>
      <c r="VZ260" s="44"/>
      <c r="WA260" s="44"/>
      <c r="WB260" s="44"/>
      <c r="WC260" s="44"/>
      <c r="WD260" s="44"/>
      <c r="WE260" s="44"/>
      <c r="WF260" s="44"/>
      <c r="WG260" s="44"/>
      <c r="WH260" s="44"/>
      <c r="WI260" s="44"/>
      <c r="WJ260" s="44"/>
      <c r="WK260" s="44"/>
      <c r="WL260" s="44"/>
      <c r="WM260" s="44"/>
      <c r="WN260" s="44"/>
      <c r="WO260" s="44"/>
      <c r="WP260" s="44"/>
      <c r="WQ260" s="44"/>
      <c r="WR260" s="44"/>
      <c r="WS260" s="44"/>
      <c r="WT260" s="44"/>
      <c r="WU260" s="44"/>
      <c r="WV260" s="44"/>
      <c r="WW260" s="44"/>
      <c r="WX260" s="44"/>
      <c r="WY260" s="44"/>
      <c r="WZ260" s="44"/>
      <c r="XA260" s="44"/>
      <c r="XB260" s="44"/>
      <c r="XC260" s="44"/>
      <c r="XD260" s="44"/>
      <c r="XE260" s="44"/>
      <c r="XF260" s="44"/>
      <c r="XG260" s="44"/>
      <c r="XH260" s="44"/>
      <c r="XI260" s="44"/>
      <c r="XJ260" s="44"/>
      <c r="XK260" s="44"/>
      <c r="XL260" s="44"/>
      <c r="XM260" s="44"/>
      <c r="XN260" s="44"/>
      <c r="XO260" s="44"/>
      <c r="XP260" s="44"/>
      <c r="XQ260" s="44"/>
      <c r="XR260" s="44"/>
      <c r="XS260" s="44"/>
      <c r="XT260" s="44"/>
      <c r="XU260" s="44"/>
      <c r="XV260" s="44"/>
      <c r="XW260" s="44"/>
      <c r="XX260" s="44"/>
      <c r="XY260" s="44"/>
      <c r="XZ260" s="44"/>
      <c r="YA260" s="44"/>
      <c r="YB260" s="44"/>
      <c r="YC260" s="44"/>
      <c r="YD260" s="44"/>
      <c r="YE260" s="44"/>
      <c r="YF260" s="44"/>
      <c r="YG260" s="44"/>
      <c r="YH260" s="44"/>
      <c r="YI260" s="44"/>
      <c r="YJ260" s="44"/>
      <c r="YK260" s="44"/>
      <c r="YL260" s="44"/>
      <c r="YM260" s="44"/>
      <c r="YN260" s="44"/>
      <c r="YO260" s="44"/>
      <c r="YP260" s="44"/>
      <c r="YQ260" s="44"/>
      <c r="YR260" s="44"/>
      <c r="YS260" s="44"/>
      <c r="YT260" s="44"/>
      <c r="YU260" s="44"/>
      <c r="YV260" s="44"/>
      <c r="YW260" s="44"/>
      <c r="YX260" s="44"/>
      <c r="YY260" s="44"/>
      <c r="YZ260" s="44"/>
      <c r="ZA260" s="44"/>
      <c r="ZB260" s="44"/>
      <c r="ZC260" s="44"/>
      <c r="ZD260" s="44"/>
      <c r="ZE260" s="44"/>
      <c r="ZF260" s="44"/>
      <c r="ZG260" s="44"/>
      <c r="ZH260" s="44"/>
      <c r="ZI260" s="44"/>
      <c r="ZJ260" s="44"/>
      <c r="ZK260" s="44"/>
      <c r="ZL260" s="44"/>
      <c r="ZM260" s="44"/>
      <c r="ZN260" s="44"/>
      <c r="ZO260" s="44"/>
      <c r="ZP260" s="44"/>
      <c r="ZQ260" s="44"/>
      <c r="ZR260" s="44"/>
      <c r="ZS260" s="44"/>
      <c r="ZT260" s="44"/>
      <c r="ZU260" s="44"/>
      <c r="ZV260" s="44"/>
      <c r="ZW260" s="44"/>
      <c r="ZX260" s="44"/>
      <c r="ZY260" s="44"/>
      <c r="ZZ260" s="44"/>
      <c r="AAA260" s="44"/>
      <c r="AAB260" s="44"/>
      <c r="AAC260" s="44"/>
      <c r="AAD260" s="44"/>
      <c r="AAE260" s="44"/>
      <c r="AAF260" s="44"/>
      <c r="AAG260" s="44"/>
      <c r="AAH260" s="44"/>
      <c r="AAI260" s="44"/>
      <c r="AAJ260" s="44"/>
      <c r="AAK260" s="44"/>
      <c r="AAL260" s="44"/>
      <c r="AAM260" s="44"/>
      <c r="AAN260" s="44"/>
      <c r="AAO260" s="44"/>
      <c r="AAP260" s="44"/>
      <c r="AAQ260" s="44"/>
      <c r="AAR260" s="44"/>
      <c r="AAS260" s="44"/>
      <c r="AAT260" s="44"/>
      <c r="AAU260" s="44"/>
      <c r="AAV260" s="44"/>
      <c r="AAW260" s="44"/>
      <c r="AAX260" s="44"/>
      <c r="AAY260" s="44"/>
      <c r="AAZ260" s="44"/>
      <c r="ABA260" s="44"/>
      <c r="ABB260" s="44"/>
      <c r="ABC260" s="42"/>
    </row>
    <row r="261" spans="1:731" ht="117.75" customHeight="1" x14ac:dyDescent="0.2">
      <c r="A261" s="176" t="s">
        <v>183</v>
      </c>
      <c r="B261" s="176" t="s">
        <v>151</v>
      </c>
      <c r="C261" s="176">
        <v>5252.34</v>
      </c>
      <c r="D261" s="176"/>
      <c r="E261" s="176">
        <v>5824.2089999999998</v>
      </c>
      <c r="F261" s="176"/>
      <c r="G261" s="176">
        <v>1903.38</v>
      </c>
      <c r="H261" s="176"/>
      <c r="I261" s="176"/>
      <c r="J261" s="176"/>
      <c r="K261" s="176"/>
      <c r="L261" s="176"/>
      <c r="M261" s="176"/>
      <c r="N261" s="176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  <c r="JT261" s="44"/>
      <c r="JU261" s="44"/>
      <c r="JV261" s="44"/>
      <c r="JW261" s="44"/>
      <c r="JX261" s="44"/>
      <c r="JY261" s="44"/>
      <c r="JZ261" s="44"/>
      <c r="KA261" s="44"/>
      <c r="KB261" s="44"/>
      <c r="KC261" s="44"/>
      <c r="KD261" s="44"/>
      <c r="KE261" s="44"/>
      <c r="KF261" s="44"/>
      <c r="KG261" s="44"/>
      <c r="KH261" s="44"/>
      <c r="KI261" s="44"/>
      <c r="KJ261" s="44"/>
      <c r="KK261" s="44"/>
      <c r="KL261" s="44"/>
      <c r="KM261" s="44"/>
      <c r="KN261" s="44"/>
      <c r="KO261" s="44"/>
      <c r="KP261" s="44"/>
      <c r="KQ261" s="44"/>
      <c r="KR261" s="44"/>
      <c r="KS261" s="44"/>
      <c r="KT261" s="44"/>
      <c r="KU261" s="44"/>
      <c r="KV261" s="44"/>
      <c r="KW261" s="44"/>
      <c r="KX261" s="44"/>
      <c r="KY261" s="44"/>
      <c r="KZ261" s="44"/>
      <c r="LA261" s="44"/>
      <c r="LB261" s="44"/>
      <c r="LC261" s="44"/>
      <c r="LD261" s="44"/>
      <c r="LE261" s="44"/>
      <c r="LF261" s="44"/>
      <c r="LG261" s="44"/>
      <c r="LH261" s="44"/>
      <c r="LI261" s="44"/>
      <c r="LJ261" s="44"/>
      <c r="LK261" s="44"/>
      <c r="LL261" s="44"/>
      <c r="LM261" s="44"/>
      <c r="LN261" s="44"/>
      <c r="LO261" s="44"/>
      <c r="LP261" s="44"/>
      <c r="LQ261" s="44"/>
      <c r="LR261" s="44"/>
      <c r="LS261" s="44"/>
      <c r="LT261" s="44"/>
      <c r="LU261" s="44"/>
      <c r="LV261" s="44"/>
      <c r="LW261" s="44"/>
      <c r="LX261" s="44"/>
      <c r="LY261" s="44"/>
      <c r="LZ261" s="44"/>
      <c r="MA261" s="44"/>
      <c r="MB261" s="44"/>
      <c r="MC261" s="44"/>
      <c r="MD261" s="44"/>
      <c r="ME261" s="44"/>
      <c r="MF261" s="44"/>
      <c r="MG261" s="44"/>
      <c r="MH261" s="44"/>
      <c r="MI261" s="44"/>
      <c r="MJ261" s="44"/>
      <c r="MK261" s="44"/>
      <c r="ML261" s="44"/>
      <c r="MM261" s="44"/>
      <c r="MN261" s="44"/>
      <c r="MO261" s="44"/>
      <c r="MP261" s="44"/>
      <c r="MQ261" s="44"/>
      <c r="MR261" s="44"/>
      <c r="MS261" s="44"/>
      <c r="MT261" s="44"/>
      <c r="MU261" s="44"/>
      <c r="MV261" s="44"/>
      <c r="MW261" s="44"/>
      <c r="MX261" s="44"/>
      <c r="MY261" s="44"/>
      <c r="MZ261" s="44"/>
      <c r="NA261" s="44"/>
      <c r="NB261" s="44"/>
      <c r="NC261" s="44"/>
      <c r="ND261" s="44"/>
      <c r="NE261" s="44"/>
      <c r="NF261" s="44"/>
      <c r="NG261" s="44"/>
      <c r="NH261" s="44"/>
      <c r="NI261" s="44"/>
      <c r="NJ261" s="44"/>
      <c r="NK261" s="44"/>
      <c r="NL261" s="44"/>
      <c r="NM261" s="44"/>
      <c r="NN261" s="44"/>
      <c r="NO261" s="44"/>
      <c r="NP261" s="44"/>
      <c r="NQ261" s="44"/>
      <c r="NR261" s="44"/>
      <c r="NS261" s="44"/>
      <c r="NT261" s="44"/>
      <c r="NU261" s="44"/>
      <c r="NV261" s="44"/>
      <c r="NW261" s="44"/>
      <c r="NX261" s="44"/>
      <c r="NY261" s="44"/>
      <c r="NZ261" s="44"/>
      <c r="OA261" s="44"/>
      <c r="OB261" s="44"/>
      <c r="OC261" s="44"/>
      <c r="OD261" s="44"/>
      <c r="OE261" s="44"/>
      <c r="OF261" s="44"/>
      <c r="OG261" s="44"/>
      <c r="OH261" s="44"/>
      <c r="OI261" s="44"/>
      <c r="OJ261" s="44"/>
      <c r="OK261" s="44"/>
      <c r="OL261" s="44"/>
      <c r="OM261" s="44"/>
      <c r="ON261" s="44"/>
      <c r="OO261" s="44"/>
      <c r="OP261" s="44"/>
      <c r="OQ261" s="44"/>
      <c r="OR261" s="44"/>
      <c r="OS261" s="44"/>
      <c r="OT261" s="44"/>
      <c r="OU261" s="44"/>
      <c r="OV261" s="44"/>
      <c r="OW261" s="44"/>
      <c r="OX261" s="44"/>
      <c r="OY261" s="44"/>
      <c r="OZ261" s="44"/>
      <c r="PA261" s="44"/>
      <c r="PB261" s="44"/>
      <c r="PC261" s="44"/>
      <c r="PD261" s="44"/>
      <c r="PE261" s="44"/>
      <c r="PF261" s="44"/>
      <c r="PG261" s="44"/>
      <c r="PH261" s="44"/>
      <c r="PI261" s="44"/>
      <c r="PJ261" s="44"/>
      <c r="PK261" s="44"/>
      <c r="PL261" s="44"/>
      <c r="PM261" s="44"/>
      <c r="PN261" s="44"/>
      <c r="PO261" s="44"/>
      <c r="PP261" s="44"/>
      <c r="PQ261" s="44"/>
      <c r="PR261" s="44"/>
      <c r="PS261" s="44"/>
      <c r="PT261" s="44"/>
      <c r="PU261" s="44"/>
      <c r="PV261" s="44"/>
      <c r="PW261" s="44"/>
      <c r="PX261" s="44"/>
      <c r="PY261" s="44"/>
      <c r="PZ261" s="44"/>
      <c r="QA261" s="44"/>
      <c r="QB261" s="44"/>
      <c r="QC261" s="44"/>
      <c r="QD261" s="44"/>
      <c r="QE261" s="44"/>
      <c r="QF261" s="44"/>
      <c r="QG261" s="44"/>
      <c r="QH261" s="44"/>
      <c r="QI261" s="44"/>
      <c r="QJ261" s="44"/>
      <c r="QK261" s="44"/>
      <c r="QL261" s="44"/>
      <c r="QM261" s="44"/>
      <c r="QN261" s="44"/>
      <c r="QO261" s="44"/>
      <c r="QP261" s="44"/>
      <c r="QQ261" s="44"/>
      <c r="QR261" s="44"/>
      <c r="QS261" s="44"/>
      <c r="QT261" s="44"/>
      <c r="QU261" s="44"/>
      <c r="QV261" s="44"/>
      <c r="QW261" s="44"/>
      <c r="QX261" s="44"/>
      <c r="QY261" s="44"/>
      <c r="QZ261" s="44"/>
      <c r="RA261" s="44"/>
      <c r="RB261" s="44"/>
      <c r="RC261" s="44"/>
      <c r="RD261" s="44"/>
      <c r="RE261" s="44"/>
      <c r="RF261" s="44"/>
      <c r="RG261" s="44"/>
      <c r="RH261" s="44"/>
      <c r="RI261" s="44"/>
      <c r="RJ261" s="44"/>
      <c r="RK261" s="44"/>
      <c r="RL261" s="44"/>
      <c r="RM261" s="44"/>
      <c r="RN261" s="44"/>
      <c r="RO261" s="44"/>
      <c r="RP261" s="44"/>
      <c r="RQ261" s="44"/>
      <c r="RR261" s="44"/>
      <c r="RS261" s="44"/>
      <c r="RT261" s="44"/>
      <c r="RU261" s="44"/>
      <c r="RV261" s="44"/>
      <c r="RW261" s="44"/>
      <c r="RX261" s="44"/>
      <c r="RY261" s="44"/>
      <c r="RZ261" s="44"/>
      <c r="SA261" s="44"/>
      <c r="SB261" s="44"/>
      <c r="SC261" s="44"/>
      <c r="SD261" s="44"/>
      <c r="SE261" s="44"/>
      <c r="SF261" s="44"/>
      <c r="SG261" s="44"/>
      <c r="SH261" s="44"/>
      <c r="SI261" s="44"/>
      <c r="SJ261" s="44"/>
      <c r="SK261" s="44"/>
      <c r="SL261" s="44"/>
      <c r="SM261" s="44"/>
      <c r="SN261" s="44"/>
      <c r="SO261" s="44"/>
      <c r="SP261" s="44"/>
      <c r="SQ261" s="44"/>
      <c r="SR261" s="44"/>
      <c r="SS261" s="44"/>
      <c r="ST261" s="44"/>
      <c r="SU261" s="44"/>
      <c r="SV261" s="44"/>
      <c r="SW261" s="44"/>
      <c r="SX261" s="44"/>
      <c r="SY261" s="44"/>
      <c r="SZ261" s="44"/>
      <c r="TA261" s="44"/>
      <c r="TB261" s="44"/>
      <c r="TC261" s="44"/>
      <c r="TD261" s="44"/>
      <c r="TE261" s="44"/>
      <c r="TF261" s="44"/>
      <c r="TG261" s="44"/>
      <c r="TH261" s="44"/>
      <c r="TI261" s="44"/>
      <c r="TJ261" s="44"/>
      <c r="TK261" s="44"/>
      <c r="TL261" s="44"/>
      <c r="TM261" s="44"/>
      <c r="TN261" s="44"/>
      <c r="TO261" s="44"/>
      <c r="TP261" s="44"/>
      <c r="TQ261" s="44"/>
      <c r="TR261" s="44"/>
      <c r="TS261" s="44"/>
      <c r="TT261" s="44"/>
      <c r="TU261" s="44"/>
      <c r="TV261" s="44"/>
      <c r="TW261" s="44"/>
      <c r="TX261" s="44"/>
      <c r="TY261" s="44"/>
      <c r="TZ261" s="44"/>
      <c r="UA261" s="44"/>
      <c r="UB261" s="44"/>
      <c r="UC261" s="44"/>
      <c r="UD261" s="44"/>
      <c r="UE261" s="44"/>
      <c r="UF261" s="44"/>
      <c r="UG261" s="44"/>
      <c r="UH261" s="44"/>
      <c r="UI261" s="44"/>
      <c r="UJ261" s="44"/>
      <c r="UK261" s="44"/>
      <c r="UL261" s="44"/>
      <c r="UM261" s="44"/>
      <c r="UN261" s="44"/>
      <c r="UO261" s="44"/>
      <c r="UP261" s="44"/>
      <c r="UQ261" s="44"/>
      <c r="UR261" s="44"/>
      <c r="US261" s="44"/>
      <c r="UT261" s="44"/>
      <c r="UU261" s="44"/>
      <c r="UV261" s="44"/>
      <c r="UW261" s="44"/>
      <c r="UX261" s="44"/>
      <c r="UY261" s="44"/>
      <c r="UZ261" s="44"/>
      <c r="VA261" s="44"/>
      <c r="VB261" s="44"/>
      <c r="VC261" s="44"/>
      <c r="VD261" s="44"/>
      <c r="VE261" s="44"/>
      <c r="VF261" s="44"/>
      <c r="VG261" s="44"/>
      <c r="VH261" s="44"/>
      <c r="VI261" s="44"/>
      <c r="VJ261" s="44"/>
      <c r="VK261" s="44"/>
      <c r="VL261" s="44"/>
      <c r="VM261" s="44"/>
      <c r="VN261" s="44"/>
      <c r="VO261" s="44"/>
      <c r="VP261" s="44"/>
      <c r="VQ261" s="44"/>
      <c r="VR261" s="44"/>
      <c r="VS261" s="44"/>
      <c r="VT261" s="44"/>
      <c r="VU261" s="44"/>
      <c r="VV261" s="44"/>
      <c r="VW261" s="44"/>
      <c r="VX261" s="44"/>
      <c r="VY261" s="44"/>
      <c r="VZ261" s="44"/>
      <c r="WA261" s="44"/>
      <c r="WB261" s="44"/>
      <c r="WC261" s="44"/>
      <c r="WD261" s="44"/>
      <c r="WE261" s="44"/>
      <c r="WF261" s="44"/>
      <c r="WG261" s="44"/>
      <c r="WH261" s="44"/>
      <c r="WI261" s="44"/>
      <c r="WJ261" s="44"/>
      <c r="WK261" s="44"/>
      <c r="WL261" s="44"/>
      <c r="WM261" s="44"/>
      <c r="WN261" s="44"/>
      <c r="WO261" s="44"/>
      <c r="WP261" s="44"/>
      <c r="WQ261" s="44"/>
      <c r="WR261" s="44"/>
      <c r="WS261" s="44"/>
      <c r="WT261" s="44"/>
      <c r="WU261" s="44"/>
      <c r="WV261" s="44"/>
      <c r="WW261" s="44"/>
      <c r="WX261" s="44"/>
      <c r="WY261" s="44"/>
      <c r="WZ261" s="44"/>
      <c r="XA261" s="44"/>
      <c r="XB261" s="44"/>
      <c r="XC261" s="44"/>
      <c r="XD261" s="44"/>
      <c r="XE261" s="44"/>
      <c r="XF261" s="44"/>
      <c r="XG261" s="44"/>
      <c r="XH261" s="44"/>
      <c r="XI261" s="44"/>
      <c r="XJ261" s="44"/>
      <c r="XK261" s="44"/>
      <c r="XL261" s="44"/>
      <c r="XM261" s="44"/>
      <c r="XN261" s="44"/>
      <c r="XO261" s="44"/>
      <c r="XP261" s="44"/>
      <c r="XQ261" s="44"/>
      <c r="XR261" s="44"/>
      <c r="XS261" s="44"/>
      <c r="XT261" s="44"/>
      <c r="XU261" s="44"/>
      <c r="XV261" s="44"/>
      <c r="XW261" s="44"/>
      <c r="XX261" s="44"/>
      <c r="XY261" s="44"/>
      <c r="XZ261" s="44"/>
      <c r="YA261" s="44"/>
      <c r="YB261" s="44"/>
      <c r="YC261" s="44"/>
      <c r="YD261" s="44"/>
      <c r="YE261" s="44"/>
      <c r="YF261" s="44"/>
      <c r="YG261" s="44"/>
      <c r="YH261" s="44"/>
      <c r="YI261" s="44"/>
      <c r="YJ261" s="44"/>
      <c r="YK261" s="44"/>
      <c r="YL261" s="44"/>
      <c r="YM261" s="44"/>
      <c r="YN261" s="44"/>
      <c r="YO261" s="44"/>
      <c r="YP261" s="44"/>
      <c r="YQ261" s="44"/>
      <c r="YR261" s="44"/>
      <c r="YS261" s="44"/>
      <c r="YT261" s="44"/>
      <c r="YU261" s="44"/>
      <c r="YV261" s="44"/>
      <c r="YW261" s="44"/>
      <c r="YX261" s="44"/>
      <c r="YY261" s="44"/>
      <c r="YZ261" s="44"/>
      <c r="ZA261" s="44"/>
      <c r="ZB261" s="44"/>
      <c r="ZC261" s="44"/>
      <c r="ZD261" s="44"/>
      <c r="ZE261" s="44"/>
      <c r="ZF261" s="44"/>
      <c r="ZG261" s="44"/>
      <c r="ZH261" s="44"/>
      <c r="ZI261" s="44"/>
      <c r="ZJ261" s="44"/>
      <c r="ZK261" s="44"/>
      <c r="ZL261" s="44"/>
      <c r="ZM261" s="44"/>
      <c r="ZN261" s="44"/>
      <c r="ZO261" s="44"/>
      <c r="ZP261" s="44"/>
      <c r="ZQ261" s="44"/>
      <c r="ZR261" s="44"/>
      <c r="ZS261" s="44"/>
      <c r="ZT261" s="44"/>
      <c r="ZU261" s="44"/>
      <c r="ZV261" s="44"/>
      <c r="ZW261" s="44"/>
      <c r="ZX261" s="44"/>
      <c r="ZY261" s="44"/>
      <c r="ZZ261" s="44"/>
      <c r="AAA261" s="44"/>
      <c r="AAB261" s="44"/>
      <c r="AAC261" s="44"/>
      <c r="AAD261" s="44"/>
      <c r="AAE261" s="44"/>
      <c r="AAF261" s="44"/>
      <c r="AAG261" s="44"/>
      <c r="AAH261" s="44"/>
      <c r="AAI261" s="44"/>
      <c r="AAJ261" s="44"/>
      <c r="AAK261" s="44"/>
      <c r="AAL261" s="44"/>
      <c r="AAM261" s="44"/>
      <c r="AAN261" s="44"/>
      <c r="AAO261" s="44"/>
      <c r="AAP261" s="44"/>
      <c r="AAQ261" s="44"/>
      <c r="AAR261" s="44"/>
      <c r="AAS261" s="44"/>
      <c r="AAT261" s="44"/>
      <c r="AAU261" s="44"/>
      <c r="AAV261" s="44"/>
      <c r="AAW261" s="44"/>
      <c r="AAX261" s="44"/>
      <c r="AAY261" s="44"/>
      <c r="AAZ261" s="44"/>
      <c r="ABA261" s="44"/>
      <c r="ABB261" s="44"/>
    </row>
    <row r="262" spans="1:731" x14ac:dyDescent="0.2">
      <c r="A262" s="95" t="s">
        <v>24</v>
      </c>
      <c r="B262" s="56"/>
      <c r="C262" s="129"/>
      <c r="D262" s="129"/>
      <c r="E262" s="129"/>
      <c r="F262" s="129"/>
      <c r="G262" s="129"/>
      <c r="H262" s="129">
        <f t="shared" ref="H262:H263" si="41">H256</f>
        <v>0</v>
      </c>
      <c r="I262" s="55"/>
      <c r="J262" s="55"/>
      <c r="K262" s="55"/>
      <c r="L262" s="55"/>
      <c r="M262" s="55"/>
      <c r="N262" s="55"/>
      <c r="S262" s="1"/>
      <c r="T262" s="1"/>
      <c r="U262" s="1"/>
      <c r="V262" s="1"/>
      <c r="W262" s="1"/>
      <c r="X262" s="1"/>
      <c r="Y262" s="1"/>
      <c r="Z262" s="1"/>
      <c r="AA262" s="1"/>
    </row>
    <row r="263" spans="1:731" x14ac:dyDescent="0.2">
      <c r="A263" s="95" t="s">
        <v>59</v>
      </c>
      <c r="B263" s="56"/>
      <c r="C263" s="129"/>
      <c r="D263" s="129"/>
      <c r="E263" s="129"/>
      <c r="F263" s="129"/>
      <c r="G263" s="129"/>
      <c r="H263" s="129">
        <f t="shared" si="41"/>
        <v>0</v>
      </c>
      <c r="I263" s="55"/>
      <c r="J263" s="55"/>
      <c r="K263" s="55"/>
      <c r="L263" s="55"/>
      <c r="M263" s="55"/>
      <c r="N263" s="55"/>
      <c r="S263" s="1"/>
      <c r="T263" s="1"/>
      <c r="U263" s="1"/>
      <c r="V263" s="1"/>
      <c r="W263" s="1"/>
      <c r="X263" s="1"/>
      <c r="Y263" s="1"/>
      <c r="Z263" s="1"/>
      <c r="AA263" s="1"/>
    </row>
    <row r="264" spans="1:731" x14ac:dyDescent="0.2">
      <c r="A264" s="95" t="s">
        <v>132</v>
      </c>
      <c r="B264" s="53"/>
      <c r="C264" s="59">
        <f>C261</f>
        <v>5252.34</v>
      </c>
      <c r="D264" s="59">
        <f t="shared" ref="D264:G264" si="42">D261</f>
        <v>0</v>
      </c>
      <c r="E264" s="59">
        <f t="shared" si="42"/>
        <v>5824.2089999999998</v>
      </c>
      <c r="F264" s="59">
        <f t="shared" si="42"/>
        <v>0</v>
      </c>
      <c r="G264" s="59">
        <f t="shared" si="42"/>
        <v>1903.38</v>
      </c>
      <c r="H264" s="55"/>
      <c r="I264" s="55"/>
      <c r="J264" s="53"/>
      <c r="K264" s="53"/>
      <c r="L264" s="53"/>
      <c r="M264" s="53"/>
      <c r="N264" s="53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  <c r="IW264" s="44"/>
      <c r="IX264" s="44"/>
      <c r="IY264" s="44"/>
      <c r="IZ264" s="44"/>
      <c r="JA264" s="44"/>
      <c r="JB264" s="44"/>
      <c r="JC264" s="44"/>
      <c r="JD264" s="44"/>
      <c r="JE264" s="44"/>
      <c r="JF264" s="44"/>
      <c r="JG264" s="44"/>
      <c r="JH264" s="44"/>
      <c r="JI264" s="44"/>
      <c r="JJ264" s="44"/>
      <c r="JK264" s="44"/>
      <c r="JL264" s="44"/>
      <c r="JM264" s="44"/>
      <c r="JN264" s="44"/>
      <c r="JO264" s="44"/>
      <c r="JP264" s="44"/>
      <c r="JQ264" s="44"/>
      <c r="JR264" s="44"/>
      <c r="JS264" s="44"/>
      <c r="JT264" s="44"/>
      <c r="JU264" s="44"/>
      <c r="JV264" s="44"/>
      <c r="JW264" s="44"/>
      <c r="JX264" s="44"/>
      <c r="JY264" s="44"/>
      <c r="JZ264" s="44"/>
      <c r="KA264" s="44"/>
      <c r="KB264" s="44"/>
      <c r="KC264" s="44"/>
      <c r="KD264" s="44"/>
      <c r="KE264" s="44"/>
      <c r="KF264" s="44"/>
      <c r="KG264" s="44"/>
      <c r="KH264" s="44"/>
      <c r="KI264" s="44"/>
      <c r="KJ264" s="44"/>
      <c r="KK264" s="44"/>
      <c r="KL264" s="44"/>
      <c r="KM264" s="44"/>
      <c r="KN264" s="44"/>
      <c r="KO264" s="44"/>
      <c r="KP264" s="44"/>
      <c r="KQ264" s="44"/>
      <c r="KR264" s="44"/>
      <c r="KS264" s="44"/>
      <c r="KT264" s="44"/>
      <c r="KU264" s="44"/>
      <c r="KV264" s="44"/>
      <c r="KW264" s="44"/>
      <c r="KX264" s="44"/>
      <c r="KY264" s="44"/>
      <c r="KZ264" s="44"/>
      <c r="LA264" s="44"/>
      <c r="LB264" s="44"/>
      <c r="LC264" s="44"/>
      <c r="LD264" s="44"/>
      <c r="LE264" s="44"/>
      <c r="LF264" s="44"/>
      <c r="LG264" s="44"/>
      <c r="LH264" s="44"/>
      <c r="LI264" s="44"/>
      <c r="LJ264" s="44"/>
      <c r="LK264" s="44"/>
      <c r="LL264" s="44"/>
      <c r="LM264" s="44"/>
      <c r="LN264" s="44"/>
      <c r="LO264" s="44"/>
      <c r="LP264" s="44"/>
      <c r="LQ264" s="44"/>
      <c r="LR264" s="44"/>
      <c r="LS264" s="44"/>
      <c r="LT264" s="44"/>
      <c r="LU264" s="44"/>
      <c r="LV264" s="44"/>
      <c r="LW264" s="44"/>
      <c r="LX264" s="44"/>
      <c r="LY264" s="44"/>
      <c r="LZ264" s="44"/>
      <c r="MA264" s="44"/>
      <c r="MB264" s="44"/>
      <c r="MC264" s="44"/>
      <c r="MD264" s="44"/>
      <c r="ME264" s="44"/>
      <c r="MF264" s="44"/>
      <c r="MG264" s="44"/>
      <c r="MH264" s="44"/>
      <c r="MI264" s="44"/>
      <c r="MJ264" s="44"/>
      <c r="MK264" s="44"/>
      <c r="ML264" s="44"/>
      <c r="MM264" s="44"/>
      <c r="MN264" s="44"/>
      <c r="MO264" s="44"/>
      <c r="MP264" s="44"/>
      <c r="MQ264" s="44"/>
      <c r="MR264" s="44"/>
      <c r="MS264" s="44"/>
      <c r="MT264" s="44"/>
      <c r="MU264" s="44"/>
      <c r="MV264" s="44"/>
      <c r="MW264" s="44"/>
      <c r="MX264" s="44"/>
      <c r="MY264" s="44"/>
      <c r="MZ264" s="44"/>
      <c r="NA264" s="44"/>
      <c r="NB264" s="44"/>
      <c r="NC264" s="44"/>
      <c r="ND264" s="44"/>
      <c r="NE264" s="44"/>
      <c r="NF264" s="44"/>
      <c r="NG264" s="44"/>
      <c r="NH264" s="44"/>
      <c r="NI264" s="44"/>
      <c r="NJ264" s="44"/>
      <c r="NK264" s="44"/>
      <c r="NL264" s="44"/>
      <c r="NM264" s="44"/>
      <c r="NN264" s="44"/>
      <c r="NO264" s="44"/>
      <c r="NP264" s="44"/>
      <c r="NQ264" s="44"/>
      <c r="NR264" s="44"/>
      <c r="NS264" s="44"/>
      <c r="NT264" s="44"/>
      <c r="NU264" s="44"/>
      <c r="NV264" s="44"/>
      <c r="NW264" s="44"/>
      <c r="NX264" s="44"/>
      <c r="NY264" s="44"/>
      <c r="NZ264" s="44"/>
      <c r="OA264" s="44"/>
      <c r="OB264" s="44"/>
      <c r="OC264" s="44"/>
      <c r="OD264" s="44"/>
      <c r="OE264" s="44"/>
      <c r="OF264" s="44"/>
      <c r="OG264" s="44"/>
      <c r="OH264" s="44"/>
      <c r="OI264" s="44"/>
      <c r="OJ264" s="44"/>
      <c r="OK264" s="44"/>
      <c r="OL264" s="44"/>
      <c r="OM264" s="44"/>
      <c r="ON264" s="44"/>
      <c r="OO264" s="44"/>
      <c r="OP264" s="44"/>
      <c r="OQ264" s="44"/>
      <c r="OR264" s="44"/>
      <c r="OS264" s="44"/>
      <c r="OT264" s="44"/>
      <c r="OU264" s="44"/>
      <c r="OV264" s="44"/>
      <c r="OW264" s="44"/>
      <c r="OX264" s="44"/>
      <c r="OY264" s="44"/>
      <c r="OZ264" s="44"/>
      <c r="PA264" s="44"/>
      <c r="PB264" s="44"/>
      <c r="PC264" s="44"/>
      <c r="PD264" s="44"/>
      <c r="PE264" s="44"/>
      <c r="PF264" s="44"/>
      <c r="PG264" s="44"/>
      <c r="PH264" s="44"/>
      <c r="PI264" s="44"/>
      <c r="PJ264" s="44"/>
      <c r="PK264" s="44"/>
      <c r="PL264" s="44"/>
      <c r="PM264" s="44"/>
      <c r="PN264" s="44"/>
      <c r="PO264" s="44"/>
      <c r="PP264" s="44"/>
      <c r="PQ264" s="44"/>
      <c r="PR264" s="44"/>
      <c r="PS264" s="44"/>
      <c r="PT264" s="44"/>
      <c r="PU264" s="44"/>
      <c r="PV264" s="44"/>
      <c r="PW264" s="44"/>
      <c r="PX264" s="44"/>
      <c r="PY264" s="44"/>
      <c r="PZ264" s="44"/>
      <c r="QA264" s="44"/>
      <c r="QB264" s="44"/>
      <c r="QC264" s="44"/>
      <c r="QD264" s="44"/>
      <c r="QE264" s="44"/>
      <c r="QF264" s="44"/>
      <c r="QG264" s="44"/>
      <c r="QH264" s="44"/>
      <c r="QI264" s="44"/>
      <c r="QJ264" s="44"/>
      <c r="QK264" s="44"/>
      <c r="QL264" s="44"/>
      <c r="QM264" s="44"/>
      <c r="QN264" s="44"/>
      <c r="QO264" s="44"/>
      <c r="QP264" s="44"/>
      <c r="QQ264" s="44"/>
      <c r="QR264" s="44"/>
      <c r="QS264" s="44"/>
      <c r="QT264" s="44"/>
      <c r="QU264" s="44"/>
      <c r="QV264" s="44"/>
      <c r="QW264" s="44"/>
      <c r="QX264" s="44"/>
      <c r="QY264" s="44"/>
      <c r="QZ264" s="44"/>
      <c r="RA264" s="44"/>
      <c r="RB264" s="44"/>
      <c r="RC264" s="44"/>
      <c r="RD264" s="44"/>
      <c r="RE264" s="44"/>
      <c r="RF264" s="44"/>
      <c r="RG264" s="44"/>
      <c r="RH264" s="44"/>
      <c r="RI264" s="44"/>
      <c r="RJ264" s="44"/>
      <c r="RK264" s="44"/>
      <c r="RL264" s="44"/>
      <c r="RM264" s="44"/>
      <c r="RN264" s="44"/>
      <c r="RO264" s="44"/>
      <c r="RP264" s="44"/>
      <c r="RQ264" s="44"/>
      <c r="RR264" s="44"/>
      <c r="RS264" s="44"/>
      <c r="RT264" s="44"/>
      <c r="RU264" s="44"/>
      <c r="RV264" s="44"/>
      <c r="RW264" s="44"/>
      <c r="RX264" s="44"/>
      <c r="RY264" s="44"/>
      <c r="RZ264" s="44"/>
      <c r="SA264" s="44"/>
      <c r="SB264" s="44"/>
      <c r="SC264" s="44"/>
      <c r="SD264" s="44"/>
      <c r="SE264" s="44"/>
      <c r="SF264" s="44"/>
      <c r="SG264" s="44"/>
      <c r="SH264" s="44"/>
      <c r="SI264" s="44"/>
      <c r="SJ264" s="44"/>
      <c r="SK264" s="44"/>
      <c r="SL264" s="44"/>
      <c r="SM264" s="44"/>
      <c r="SN264" s="44"/>
      <c r="SO264" s="44"/>
      <c r="SP264" s="44"/>
      <c r="SQ264" s="44"/>
      <c r="SR264" s="44"/>
      <c r="SS264" s="44"/>
      <c r="ST264" s="44"/>
      <c r="SU264" s="44"/>
      <c r="SV264" s="44"/>
      <c r="SW264" s="44"/>
      <c r="SX264" s="44"/>
      <c r="SY264" s="44"/>
      <c r="SZ264" s="44"/>
      <c r="TA264" s="44"/>
      <c r="TB264" s="44"/>
      <c r="TC264" s="44"/>
      <c r="TD264" s="44"/>
      <c r="TE264" s="44"/>
      <c r="TF264" s="44"/>
      <c r="TG264" s="44"/>
      <c r="TH264" s="44"/>
      <c r="TI264" s="44"/>
      <c r="TJ264" s="44"/>
      <c r="TK264" s="44"/>
      <c r="TL264" s="44"/>
      <c r="TM264" s="44"/>
      <c r="TN264" s="44"/>
      <c r="TO264" s="44"/>
      <c r="TP264" s="44"/>
      <c r="TQ264" s="44"/>
      <c r="TR264" s="44"/>
      <c r="TS264" s="44"/>
      <c r="TT264" s="44"/>
      <c r="TU264" s="44"/>
      <c r="TV264" s="44"/>
      <c r="TW264" s="44"/>
      <c r="TX264" s="44"/>
      <c r="TY264" s="44"/>
      <c r="TZ264" s="44"/>
      <c r="UA264" s="44"/>
      <c r="UB264" s="44"/>
      <c r="UC264" s="44"/>
      <c r="UD264" s="44"/>
      <c r="UE264" s="44"/>
      <c r="UF264" s="44"/>
      <c r="UG264" s="44"/>
      <c r="UH264" s="44"/>
      <c r="UI264" s="44"/>
      <c r="UJ264" s="44"/>
      <c r="UK264" s="44"/>
      <c r="UL264" s="44"/>
      <c r="UM264" s="44"/>
      <c r="UN264" s="44"/>
      <c r="UO264" s="44"/>
      <c r="UP264" s="44"/>
      <c r="UQ264" s="44"/>
      <c r="UR264" s="44"/>
      <c r="US264" s="44"/>
      <c r="UT264" s="44"/>
      <c r="UU264" s="44"/>
      <c r="UV264" s="44"/>
      <c r="UW264" s="44"/>
      <c r="UX264" s="44"/>
      <c r="UY264" s="44"/>
      <c r="UZ264" s="44"/>
      <c r="VA264" s="44"/>
      <c r="VB264" s="44"/>
      <c r="VC264" s="44"/>
      <c r="VD264" s="44"/>
      <c r="VE264" s="44"/>
      <c r="VF264" s="44"/>
      <c r="VG264" s="44"/>
      <c r="VH264" s="44"/>
      <c r="VI264" s="44"/>
      <c r="VJ264" s="44"/>
      <c r="VK264" s="44"/>
      <c r="VL264" s="44"/>
      <c r="VM264" s="44"/>
      <c r="VN264" s="44"/>
      <c r="VO264" s="44"/>
      <c r="VP264" s="44"/>
      <c r="VQ264" s="44"/>
      <c r="VR264" s="44"/>
      <c r="VS264" s="44"/>
      <c r="VT264" s="44"/>
      <c r="VU264" s="44"/>
      <c r="VV264" s="44"/>
      <c r="VW264" s="44"/>
      <c r="VX264" s="44"/>
      <c r="VY264" s="44"/>
      <c r="VZ264" s="44"/>
      <c r="WA264" s="44"/>
      <c r="WB264" s="44"/>
      <c r="WC264" s="44"/>
      <c r="WD264" s="44"/>
      <c r="WE264" s="44"/>
      <c r="WF264" s="44"/>
      <c r="WG264" s="44"/>
      <c r="WH264" s="44"/>
      <c r="WI264" s="44"/>
      <c r="WJ264" s="44"/>
      <c r="WK264" s="44"/>
      <c r="WL264" s="44"/>
      <c r="WM264" s="44"/>
      <c r="WN264" s="44"/>
      <c r="WO264" s="44"/>
      <c r="WP264" s="44"/>
      <c r="WQ264" s="44"/>
      <c r="WR264" s="44"/>
      <c r="WS264" s="44"/>
      <c r="WT264" s="44"/>
      <c r="WU264" s="44"/>
      <c r="WV264" s="44"/>
      <c r="WW264" s="44"/>
      <c r="WX264" s="44"/>
      <c r="WY264" s="44"/>
      <c r="WZ264" s="44"/>
      <c r="XA264" s="44"/>
      <c r="XB264" s="44"/>
      <c r="XC264" s="44"/>
      <c r="XD264" s="44"/>
      <c r="XE264" s="44"/>
      <c r="XF264" s="44"/>
      <c r="XG264" s="44"/>
      <c r="XH264" s="44"/>
      <c r="XI264" s="44"/>
      <c r="XJ264" s="44"/>
      <c r="XK264" s="44"/>
      <c r="XL264" s="44"/>
      <c r="XM264" s="44"/>
      <c r="XN264" s="44"/>
      <c r="XO264" s="44"/>
      <c r="XP264" s="44"/>
      <c r="XQ264" s="44"/>
      <c r="XR264" s="44"/>
      <c r="XS264" s="44"/>
      <c r="XT264" s="44"/>
      <c r="XU264" s="44"/>
      <c r="XV264" s="44"/>
      <c r="XW264" s="44"/>
      <c r="XX264" s="44"/>
      <c r="XY264" s="44"/>
      <c r="XZ264" s="44"/>
      <c r="YA264" s="44"/>
      <c r="YB264" s="44"/>
      <c r="YC264" s="44"/>
      <c r="YD264" s="44"/>
      <c r="YE264" s="44"/>
      <c r="YF264" s="44"/>
      <c r="YG264" s="44"/>
      <c r="YH264" s="44"/>
      <c r="YI264" s="44"/>
      <c r="YJ264" s="44"/>
      <c r="YK264" s="44"/>
      <c r="YL264" s="44"/>
      <c r="YM264" s="44"/>
      <c r="YN264" s="44"/>
      <c r="YO264" s="44"/>
      <c r="YP264" s="44"/>
      <c r="YQ264" s="44"/>
      <c r="YR264" s="44"/>
      <c r="YS264" s="44"/>
      <c r="YT264" s="44"/>
      <c r="YU264" s="44"/>
      <c r="YV264" s="44"/>
      <c r="YW264" s="44"/>
      <c r="YX264" s="44"/>
      <c r="YY264" s="44"/>
      <c r="YZ264" s="44"/>
      <c r="ZA264" s="44"/>
      <c r="ZB264" s="44"/>
      <c r="ZC264" s="44"/>
      <c r="ZD264" s="44"/>
      <c r="ZE264" s="44"/>
      <c r="ZF264" s="44"/>
      <c r="ZG264" s="44"/>
      <c r="ZH264" s="44"/>
      <c r="ZI264" s="44"/>
      <c r="ZJ264" s="44"/>
      <c r="ZK264" s="44"/>
      <c r="ZL264" s="44"/>
      <c r="ZM264" s="44"/>
      <c r="ZN264" s="44"/>
      <c r="ZO264" s="44"/>
      <c r="ZP264" s="44"/>
      <c r="ZQ264" s="44"/>
      <c r="ZR264" s="44"/>
      <c r="ZS264" s="44"/>
      <c r="ZT264" s="44"/>
      <c r="ZU264" s="44"/>
      <c r="ZV264" s="44"/>
      <c r="ZW264" s="44"/>
      <c r="ZX264" s="44"/>
      <c r="ZY264" s="44"/>
      <c r="ZZ264" s="44"/>
      <c r="AAA264" s="44"/>
      <c r="AAB264" s="44"/>
      <c r="AAC264" s="44"/>
      <c r="AAD264" s="44"/>
      <c r="AAE264" s="44"/>
      <c r="AAF264" s="44"/>
      <c r="AAG264" s="44"/>
      <c r="AAH264" s="44"/>
      <c r="AAI264" s="44"/>
      <c r="AAJ264" s="44"/>
      <c r="AAK264" s="44"/>
      <c r="AAL264" s="44"/>
      <c r="AAM264" s="44"/>
      <c r="AAN264" s="44"/>
      <c r="AAO264" s="44"/>
      <c r="AAP264" s="44"/>
      <c r="AAQ264" s="44"/>
      <c r="AAR264" s="44"/>
      <c r="AAS264" s="44"/>
      <c r="AAT264" s="44"/>
      <c r="AAU264" s="44"/>
      <c r="AAV264" s="44"/>
      <c r="AAW264" s="44"/>
      <c r="AAX264" s="44"/>
      <c r="AAY264" s="44"/>
      <c r="AAZ264" s="44"/>
      <c r="ABA264" s="44"/>
      <c r="ABB264" s="44"/>
    </row>
    <row r="265" spans="1:731" x14ac:dyDescent="0.2">
      <c r="A265" s="23" t="s">
        <v>23</v>
      </c>
      <c r="B265" s="23"/>
      <c r="C265" s="60">
        <f>C264</f>
        <v>5252.34</v>
      </c>
      <c r="D265" s="60">
        <f>D264</f>
        <v>0</v>
      </c>
      <c r="E265" s="60">
        <f>E264</f>
        <v>5824.2089999999998</v>
      </c>
      <c r="F265" s="60">
        <f>F264</f>
        <v>0</v>
      </c>
      <c r="G265" s="60">
        <f>G264</f>
        <v>1903.38</v>
      </c>
      <c r="H265" s="23"/>
      <c r="I265" s="23"/>
      <c r="J265" s="23"/>
      <c r="K265" s="23"/>
      <c r="L265" s="23"/>
      <c r="M265" s="23"/>
      <c r="N265" s="23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  <c r="JC265" s="44"/>
      <c r="JD265" s="44"/>
      <c r="JE265" s="44"/>
      <c r="JF265" s="44"/>
      <c r="JG265" s="44"/>
      <c r="JH265" s="44"/>
      <c r="JI265" s="44"/>
      <c r="JJ265" s="44"/>
      <c r="JK265" s="44"/>
      <c r="JL265" s="44"/>
      <c r="JM265" s="44"/>
      <c r="JN265" s="44"/>
      <c r="JO265" s="44"/>
      <c r="JP265" s="44"/>
      <c r="JQ265" s="44"/>
      <c r="JR265" s="44"/>
      <c r="JS265" s="44"/>
      <c r="JT265" s="44"/>
      <c r="JU265" s="44"/>
      <c r="JV265" s="44"/>
      <c r="JW265" s="44"/>
      <c r="JX265" s="44"/>
      <c r="JY265" s="44"/>
      <c r="JZ265" s="44"/>
      <c r="KA265" s="44"/>
      <c r="KB265" s="44"/>
      <c r="KC265" s="44"/>
      <c r="KD265" s="44"/>
      <c r="KE265" s="44"/>
      <c r="KF265" s="44"/>
      <c r="KG265" s="44"/>
      <c r="KH265" s="44"/>
      <c r="KI265" s="44"/>
      <c r="KJ265" s="44"/>
      <c r="KK265" s="44"/>
      <c r="KL265" s="44"/>
      <c r="KM265" s="44"/>
      <c r="KN265" s="44"/>
      <c r="KO265" s="44"/>
      <c r="KP265" s="44"/>
      <c r="KQ265" s="44"/>
      <c r="KR265" s="44"/>
      <c r="KS265" s="44"/>
      <c r="KT265" s="44"/>
      <c r="KU265" s="44"/>
      <c r="KV265" s="44"/>
      <c r="KW265" s="44"/>
      <c r="KX265" s="44"/>
      <c r="KY265" s="44"/>
      <c r="KZ265" s="44"/>
      <c r="LA265" s="44"/>
      <c r="LB265" s="44"/>
      <c r="LC265" s="44"/>
      <c r="LD265" s="44"/>
      <c r="LE265" s="44"/>
      <c r="LF265" s="44"/>
      <c r="LG265" s="44"/>
      <c r="LH265" s="44"/>
      <c r="LI265" s="44"/>
      <c r="LJ265" s="44"/>
      <c r="LK265" s="44"/>
      <c r="LL265" s="44"/>
      <c r="LM265" s="44"/>
      <c r="LN265" s="44"/>
      <c r="LO265" s="44"/>
      <c r="LP265" s="44"/>
      <c r="LQ265" s="44"/>
      <c r="LR265" s="44"/>
      <c r="LS265" s="44"/>
      <c r="LT265" s="44"/>
      <c r="LU265" s="44"/>
      <c r="LV265" s="44"/>
      <c r="LW265" s="44"/>
      <c r="LX265" s="44"/>
      <c r="LY265" s="44"/>
      <c r="LZ265" s="44"/>
      <c r="MA265" s="44"/>
      <c r="MB265" s="44"/>
      <c r="MC265" s="44"/>
      <c r="MD265" s="44"/>
      <c r="ME265" s="44"/>
      <c r="MF265" s="44"/>
      <c r="MG265" s="44"/>
      <c r="MH265" s="44"/>
      <c r="MI265" s="44"/>
      <c r="MJ265" s="44"/>
      <c r="MK265" s="44"/>
      <c r="ML265" s="44"/>
      <c r="MM265" s="44"/>
      <c r="MN265" s="44"/>
      <c r="MO265" s="44"/>
      <c r="MP265" s="44"/>
      <c r="MQ265" s="44"/>
      <c r="MR265" s="44"/>
      <c r="MS265" s="44"/>
      <c r="MT265" s="44"/>
      <c r="MU265" s="44"/>
      <c r="MV265" s="44"/>
      <c r="MW265" s="44"/>
      <c r="MX265" s="44"/>
      <c r="MY265" s="44"/>
      <c r="MZ265" s="44"/>
      <c r="NA265" s="44"/>
      <c r="NB265" s="44"/>
      <c r="NC265" s="44"/>
      <c r="ND265" s="44"/>
      <c r="NE265" s="44"/>
      <c r="NF265" s="44"/>
      <c r="NG265" s="44"/>
      <c r="NH265" s="44"/>
      <c r="NI265" s="44"/>
      <c r="NJ265" s="44"/>
      <c r="NK265" s="44"/>
      <c r="NL265" s="44"/>
      <c r="NM265" s="44"/>
      <c r="NN265" s="44"/>
      <c r="NO265" s="44"/>
      <c r="NP265" s="44"/>
      <c r="NQ265" s="44"/>
      <c r="NR265" s="44"/>
      <c r="NS265" s="44"/>
      <c r="NT265" s="44"/>
      <c r="NU265" s="44"/>
      <c r="NV265" s="44"/>
      <c r="NW265" s="44"/>
      <c r="NX265" s="44"/>
      <c r="NY265" s="44"/>
      <c r="NZ265" s="44"/>
      <c r="OA265" s="44"/>
      <c r="OB265" s="44"/>
      <c r="OC265" s="44"/>
      <c r="OD265" s="44"/>
      <c r="OE265" s="44"/>
      <c r="OF265" s="44"/>
      <c r="OG265" s="44"/>
      <c r="OH265" s="44"/>
      <c r="OI265" s="44"/>
      <c r="OJ265" s="44"/>
      <c r="OK265" s="44"/>
      <c r="OL265" s="44"/>
      <c r="OM265" s="44"/>
      <c r="ON265" s="44"/>
      <c r="OO265" s="44"/>
      <c r="OP265" s="44"/>
      <c r="OQ265" s="44"/>
      <c r="OR265" s="44"/>
      <c r="OS265" s="44"/>
      <c r="OT265" s="44"/>
      <c r="OU265" s="44"/>
      <c r="OV265" s="44"/>
      <c r="OW265" s="44"/>
      <c r="OX265" s="44"/>
      <c r="OY265" s="44"/>
      <c r="OZ265" s="44"/>
      <c r="PA265" s="44"/>
      <c r="PB265" s="44"/>
      <c r="PC265" s="44"/>
      <c r="PD265" s="44"/>
      <c r="PE265" s="44"/>
      <c r="PF265" s="44"/>
      <c r="PG265" s="44"/>
      <c r="PH265" s="44"/>
      <c r="PI265" s="44"/>
      <c r="PJ265" s="44"/>
      <c r="PK265" s="44"/>
      <c r="PL265" s="44"/>
      <c r="PM265" s="44"/>
      <c r="PN265" s="44"/>
      <c r="PO265" s="44"/>
      <c r="PP265" s="44"/>
      <c r="PQ265" s="44"/>
      <c r="PR265" s="44"/>
      <c r="PS265" s="44"/>
      <c r="PT265" s="44"/>
      <c r="PU265" s="44"/>
      <c r="PV265" s="44"/>
      <c r="PW265" s="44"/>
      <c r="PX265" s="44"/>
      <c r="PY265" s="44"/>
      <c r="PZ265" s="44"/>
      <c r="QA265" s="44"/>
      <c r="QB265" s="44"/>
      <c r="QC265" s="44"/>
      <c r="QD265" s="44"/>
      <c r="QE265" s="44"/>
      <c r="QF265" s="44"/>
      <c r="QG265" s="44"/>
      <c r="QH265" s="44"/>
      <c r="QI265" s="44"/>
      <c r="QJ265" s="44"/>
      <c r="QK265" s="44"/>
      <c r="QL265" s="44"/>
      <c r="QM265" s="44"/>
      <c r="QN265" s="44"/>
      <c r="QO265" s="44"/>
      <c r="QP265" s="44"/>
      <c r="QQ265" s="44"/>
      <c r="QR265" s="44"/>
      <c r="QS265" s="44"/>
      <c r="QT265" s="44"/>
      <c r="QU265" s="44"/>
      <c r="QV265" s="44"/>
      <c r="QW265" s="44"/>
      <c r="QX265" s="44"/>
      <c r="QY265" s="44"/>
      <c r="QZ265" s="44"/>
      <c r="RA265" s="44"/>
      <c r="RB265" s="44"/>
      <c r="RC265" s="44"/>
      <c r="RD265" s="44"/>
      <c r="RE265" s="44"/>
      <c r="RF265" s="44"/>
      <c r="RG265" s="44"/>
      <c r="RH265" s="44"/>
      <c r="RI265" s="44"/>
      <c r="RJ265" s="44"/>
      <c r="RK265" s="44"/>
      <c r="RL265" s="44"/>
      <c r="RM265" s="44"/>
      <c r="RN265" s="44"/>
      <c r="RO265" s="44"/>
      <c r="RP265" s="44"/>
      <c r="RQ265" s="44"/>
      <c r="RR265" s="44"/>
      <c r="RS265" s="44"/>
      <c r="RT265" s="44"/>
      <c r="RU265" s="44"/>
      <c r="RV265" s="44"/>
      <c r="RW265" s="44"/>
      <c r="RX265" s="44"/>
      <c r="RY265" s="44"/>
      <c r="RZ265" s="44"/>
      <c r="SA265" s="44"/>
      <c r="SB265" s="44"/>
      <c r="SC265" s="44"/>
      <c r="SD265" s="44"/>
      <c r="SE265" s="44"/>
      <c r="SF265" s="44"/>
      <c r="SG265" s="44"/>
      <c r="SH265" s="44"/>
      <c r="SI265" s="44"/>
      <c r="SJ265" s="44"/>
      <c r="SK265" s="44"/>
      <c r="SL265" s="44"/>
      <c r="SM265" s="44"/>
      <c r="SN265" s="44"/>
      <c r="SO265" s="44"/>
      <c r="SP265" s="44"/>
      <c r="SQ265" s="44"/>
      <c r="SR265" s="44"/>
      <c r="SS265" s="44"/>
      <c r="ST265" s="44"/>
      <c r="SU265" s="44"/>
      <c r="SV265" s="44"/>
      <c r="SW265" s="44"/>
      <c r="SX265" s="44"/>
      <c r="SY265" s="44"/>
      <c r="SZ265" s="44"/>
      <c r="TA265" s="44"/>
      <c r="TB265" s="44"/>
      <c r="TC265" s="44"/>
      <c r="TD265" s="44"/>
      <c r="TE265" s="44"/>
      <c r="TF265" s="44"/>
      <c r="TG265" s="44"/>
      <c r="TH265" s="44"/>
      <c r="TI265" s="44"/>
      <c r="TJ265" s="44"/>
      <c r="TK265" s="44"/>
      <c r="TL265" s="44"/>
      <c r="TM265" s="44"/>
      <c r="TN265" s="44"/>
      <c r="TO265" s="44"/>
      <c r="TP265" s="44"/>
      <c r="TQ265" s="44"/>
      <c r="TR265" s="44"/>
      <c r="TS265" s="44"/>
      <c r="TT265" s="44"/>
      <c r="TU265" s="44"/>
      <c r="TV265" s="44"/>
      <c r="TW265" s="44"/>
      <c r="TX265" s="44"/>
      <c r="TY265" s="44"/>
      <c r="TZ265" s="44"/>
      <c r="UA265" s="44"/>
      <c r="UB265" s="44"/>
      <c r="UC265" s="44"/>
      <c r="UD265" s="44"/>
      <c r="UE265" s="44"/>
      <c r="UF265" s="44"/>
      <c r="UG265" s="44"/>
      <c r="UH265" s="44"/>
      <c r="UI265" s="44"/>
      <c r="UJ265" s="44"/>
      <c r="UK265" s="44"/>
      <c r="UL265" s="44"/>
      <c r="UM265" s="44"/>
      <c r="UN265" s="44"/>
      <c r="UO265" s="44"/>
      <c r="UP265" s="44"/>
      <c r="UQ265" s="44"/>
      <c r="UR265" s="44"/>
      <c r="US265" s="44"/>
      <c r="UT265" s="44"/>
      <c r="UU265" s="44"/>
      <c r="UV265" s="44"/>
      <c r="UW265" s="44"/>
      <c r="UX265" s="44"/>
      <c r="UY265" s="44"/>
      <c r="UZ265" s="44"/>
      <c r="VA265" s="44"/>
      <c r="VB265" s="44"/>
      <c r="VC265" s="44"/>
      <c r="VD265" s="44"/>
      <c r="VE265" s="44"/>
      <c r="VF265" s="44"/>
      <c r="VG265" s="44"/>
      <c r="VH265" s="44"/>
      <c r="VI265" s="44"/>
      <c r="VJ265" s="44"/>
      <c r="VK265" s="44"/>
      <c r="VL265" s="44"/>
      <c r="VM265" s="44"/>
      <c r="VN265" s="44"/>
      <c r="VO265" s="44"/>
      <c r="VP265" s="44"/>
      <c r="VQ265" s="44"/>
      <c r="VR265" s="44"/>
      <c r="VS265" s="44"/>
      <c r="VT265" s="44"/>
      <c r="VU265" s="44"/>
      <c r="VV265" s="44"/>
      <c r="VW265" s="44"/>
      <c r="VX265" s="44"/>
      <c r="VY265" s="44"/>
      <c r="VZ265" s="44"/>
      <c r="WA265" s="44"/>
      <c r="WB265" s="44"/>
      <c r="WC265" s="44"/>
      <c r="WD265" s="44"/>
      <c r="WE265" s="44"/>
      <c r="WF265" s="44"/>
      <c r="WG265" s="44"/>
      <c r="WH265" s="44"/>
      <c r="WI265" s="44"/>
      <c r="WJ265" s="44"/>
      <c r="WK265" s="44"/>
      <c r="WL265" s="44"/>
      <c r="WM265" s="44"/>
      <c r="WN265" s="44"/>
      <c r="WO265" s="44"/>
      <c r="WP265" s="44"/>
      <c r="WQ265" s="44"/>
      <c r="WR265" s="44"/>
      <c r="WS265" s="44"/>
      <c r="WT265" s="44"/>
      <c r="WU265" s="44"/>
      <c r="WV265" s="44"/>
      <c r="WW265" s="44"/>
      <c r="WX265" s="44"/>
      <c r="WY265" s="44"/>
      <c r="WZ265" s="44"/>
      <c r="XA265" s="44"/>
      <c r="XB265" s="44"/>
      <c r="XC265" s="44"/>
      <c r="XD265" s="44"/>
      <c r="XE265" s="44"/>
      <c r="XF265" s="44"/>
      <c r="XG265" s="44"/>
      <c r="XH265" s="44"/>
      <c r="XI265" s="44"/>
      <c r="XJ265" s="44"/>
      <c r="XK265" s="44"/>
      <c r="XL265" s="44"/>
      <c r="XM265" s="44"/>
      <c r="XN265" s="44"/>
      <c r="XO265" s="44"/>
      <c r="XP265" s="44"/>
      <c r="XQ265" s="44"/>
      <c r="XR265" s="44"/>
      <c r="XS265" s="44"/>
      <c r="XT265" s="44"/>
      <c r="XU265" s="44"/>
      <c r="XV265" s="44"/>
      <c r="XW265" s="44"/>
      <c r="XX265" s="44"/>
      <c r="XY265" s="44"/>
      <c r="XZ265" s="44"/>
      <c r="YA265" s="44"/>
      <c r="YB265" s="44"/>
      <c r="YC265" s="44"/>
      <c r="YD265" s="44"/>
      <c r="YE265" s="44"/>
      <c r="YF265" s="44"/>
      <c r="YG265" s="44"/>
      <c r="YH265" s="44"/>
      <c r="YI265" s="44"/>
      <c r="YJ265" s="44"/>
      <c r="YK265" s="44"/>
      <c r="YL265" s="44"/>
      <c r="YM265" s="44"/>
      <c r="YN265" s="44"/>
      <c r="YO265" s="44"/>
      <c r="YP265" s="44"/>
      <c r="YQ265" s="44"/>
      <c r="YR265" s="44"/>
      <c r="YS265" s="44"/>
      <c r="YT265" s="44"/>
      <c r="YU265" s="44"/>
      <c r="YV265" s="44"/>
      <c r="YW265" s="44"/>
      <c r="YX265" s="44"/>
      <c r="YY265" s="44"/>
      <c r="YZ265" s="44"/>
      <c r="ZA265" s="44"/>
      <c r="ZB265" s="44"/>
      <c r="ZC265" s="44"/>
      <c r="ZD265" s="44"/>
      <c r="ZE265" s="44"/>
      <c r="ZF265" s="44"/>
      <c r="ZG265" s="44"/>
      <c r="ZH265" s="44"/>
      <c r="ZI265" s="44"/>
      <c r="ZJ265" s="44"/>
      <c r="ZK265" s="44"/>
      <c r="ZL265" s="44"/>
      <c r="ZM265" s="44"/>
      <c r="ZN265" s="44"/>
      <c r="ZO265" s="44"/>
      <c r="ZP265" s="44"/>
      <c r="ZQ265" s="44"/>
      <c r="ZR265" s="44"/>
      <c r="ZS265" s="44"/>
      <c r="ZT265" s="44"/>
      <c r="ZU265" s="44"/>
      <c r="ZV265" s="44"/>
      <c r="ZW265" s="44"/>
      <c r="ZX265" s="44"/>
      <c r="ZY265" s="44"/>
      <c r="ZZ265" s="44"/>
      <c r="AAA265" s="44"/>
      <c r="AAB265" s="44"/>
      <c r="AAC265" s="44"/>
      <c r="AAD265" s="44"/>
      <c r="AAE265" s="44"/>
      <c r="AAF265" s="44"/>
      <c r="AAG265" s="44"/>
      <c r="AAH265" s="44"/>
      <c r="AAI265" s="44"/>
      <c r="AAJ265" s="44"/>
      <c r="AAK265" s="44"/>
      <c r="AAL265" s="44"/>
      <c r="AAM265" s="44"/>
      <c r="AAN265" s="44"/>
      <c r="AAO265" s="44"/>
      <c r="AAP265" s="44"/>
      <c r="AAQ265" s="44"/>
      <c r="AAR265" s="44"/>
      <c r="AAS265" s="44"/>
      <c r="AAT265" s="44"/>
      <c r="AAU265" s="44"/>
      <c r="AAV265" s="44"/>
      <c r="AAW265" s="44"/>
      <c r="AAX265" s="44"/>
      <c r="AAY265" s="44"/>
      <c r="AAZ265" s="44"/>
      <c r="ABA265" s="44"/>
      <c r="ABB265" s="44"/>
    </row>
    <row r="266" spans="1:731" x14ac:dyDescent="0.2">
      <c r="A266" s="6"/>
      <c r="B266" s="6"/>
      <c r="C266" s="182"/>
      <c r="D266" s="182"/>
      <c r="E266" s="182"/>
      <c r="F266" s="182"/>
      <c r="G266" s="8"/>
      <c r="H266" s="6"/>
      <c r="I266" s="6"/>
      <c r="J266" s="6"/>
      <c r="K266" s="6"/>
      <c r="L266" s="6"/>
      <c r="M266" s="6"/>
      <c r="N266" s="6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  <c r="IW266" s="44"/>
      <c r="IX266" s="44"/>
      <c r="IY266" s="44"/>
      <c r="IZ266" s="44"/>
      <c r="JA266" s="44"/>
      <c r="JB266" s="44"/>
      <c r="JC266" s="44"/>
      <c r="JD266" s="44"/>
      <c r="JE266" s="44"/>
      <c r="JF266" s="44"/>
      <c r="JG266" s="44"/>
      <c r="JH266" s="44"/>
      <c r="JI266" s="44"/>
      <c r="JJ266" s="44"/>
      <c r="JK266" s="44"/>
      <c r="JL266" s="44"/>
      <c r="JM266" s="44"/>
      <c r="JN266" s="44"/>
      <c r="JO266" s="44"/>
      <c r="JP266" s="44"/>
      <c r="JQ266" s="44"/>
      <c r="JR266" s="44"/>
      <c r="JS266" s="44"/>
      <c r="JT266" s="44"/>
      <c r="JU266" s="44"/>
      <c r="JV266" s="44"/>
      <c r="JW266" s="44"/>
      <c r="JX266" s="44"/>
      <c r="JY266" s="44"/>
      <c r="JZ266" s="44"/>
      <c r="KA266" s="44"/>
      <c r="KB266" s="44"/>
      <c r="KC266" s="44"/>
      <c r="KD266" s="44"/>
      <c r="KE266" s="44"/>
      <c r="KF266" s="44"/>
      <c r="KG266" s="44"/>
      <c r="KH266" s="44"/>
      <c r="KI266" s="44"/>
      <c r="KJ266" s="44"/>
      <c r="KK266" s="44"/>
      <c r="KL266" s="44"/>
      <c r="KM266" s="44"/>
      <c r="KN266" s="44"/>
      <c r="KO266" s="44"/>
      <c r="KP266" s="44"/>
      <c r="KQ266" s="44"/>
      <c r="KR266" s="44"/>
      <c r="KS266" s="44"/>
      <c r="KT266" s="44"/>
      <c r="KU266" s="44"/>
      <c r="KV266" s="44"/>
      <c r="KW266" s="44"/>
      <c r="KX266" s="44"/>
      <c r="KY266" s="44"/>
      <c r="KZ266" s="44"/>
      <c r="LA266" s="44"/>
      <c r="LB266" s="44"/>
      <c r="LC266" s="44"/>
      <c r="LD266" s="44"/>
      <c r="LE266" s="44"/>
      <c r="LF266" s="44"/>
      <c r="LG266" s="44"/>
      <c r="LH266" s="44"/>
      <c r="LI266" s="44"/>
      <c r="LJ266" s="44"/>
      <c r="LK266" s="44"/>
      <c r="LL266" s="44"/>
      <c r="LM266" s="44"/>
      <c r="LN266" s="44"/>
      <c r="LO266" s="44"/>
      <c r="LP266" s="44"/>
      <c r="LQ266" s="44"/>
      <c r="LR266" s="44"/>
      <c r="LS266" s="44"/>
      <c r="LT266" s="44"/>
      <c r="LU266" s="44"/>
      <c r="LV266" s="44"/>
      <c r="LW266" s="44"/>
      <c r="LX266" s="44"/>
      <c r="LY266" s="44"/>
      <c r="LZ266" s="44"/>
      <c r="MA266" s="44"/>
      <c r="MB266" s="44"/>
      <c r="MC266" s="44"/>
      <c r="MD266" s="44"/>
      <c r="ME266" s="44"/>
      <c r="MF266" s="44"/>
      <c r="MG266" s="44"/>
      <c r="MH266" s="44"/>
      <c r="MI266" s="44"/>
      <c r="MJ266" s="44"/>
      <c r="MK266" s="44"/>
      <c r="ML266" s="44"/>
      <c r="MM266" s="44"/>
      <c r="MN266" s="44"/>
      <c r="MO266" s="44"/>
      <c r="MP266" s="44"/>
      <c r="MQ266" s="44"/>
      <c r="MR266" s="44"/>
      <c r="MS266" s="44"/>
      <c r="MT266" s="44"/>
      <c r="MU266" s="44"/>
      <c r="MV266" s="44"/>
      <c r="MW266" s="44"/>
      <c r="MX266" s="44"/>
      <c r="MY266" s="44"/>
      <c r="MZ266" s="44"/>
      <c r="NA266" s="44"/>
      <c r="NB266" s="44"/>
      <c r="NC266" s="44"/>
      <c r="ND266" s="44"/>
      <c r="NE266" s="44"/>
      <c r="NF266" s="44"/>
      <c r="NG266" s="44"/>
      <c r="NH266" s="44"/>
      <c r="NI266" s="44"/>
      <c r="NJ266" s="44"/>
      <c r="NK266" s="44"/>
      <c r="NL266" s="44"/>
      <c r="NM266" s="44"/>
      <c r="NN266" s="44"/>
      <c r="NO266" s="44"/>
      <c r="NP266" s="44"/>
      <c r="NQ266" s="44"/>
      <c r="NR266" s="44"/>
      <c r="NS266" s="44"/>
      <c r="NT266" s="44"/>
      <c r="NU266" s="44"/>
      <c r="NV266" s="44"/>
      <c r="NW266" s="44"/>
      <c r="NX266" s="44"/>
      <c r="NY266" s="44"/>
      <c r="NZ266" s="44"/>
      <c r="OA266" s="44"/>
      <c r="OB266" s="44"/>
      <c r="OC266" s="44"/>
      <c r="OD266" s="44"/>
      <c r="OE266" s="44"/>
      <c r="OF266" s="44"/>
      <c r="OG266" s="44"/>
      <c r="OH266" s="44"/>
      <c r="OI266" s="44"/>
      <c r="OJ266" s="44"/>
      <c r="OK266" s="44"/>
      <c r="OL266" s="44"/>
      <c r="OM266" s="44"/>
      <c r="ON266" s="44"/>
      <c r="OO266" s="44"/>
      <c r="OP266" s="44"/>
      <c r="OQ266" s="44"/>
      <c r="OR266" s="44"/>
      <c r="OS266" s="44"/>
      <c r="OT266" s="44"/>
      <c r="OU266" s="44"/>
      <c r="OV266" s="44"/>
      <c r="OW266" s="44"/>
      <c r="OX266" s="44"/>
      <c r="OY266" s="44"/>
      <c r="OZ266" s="44"/>
      <c r="PA266" s="44"/>
      <c r="PB266" s="44"/>
      <c r="PC266" s="44"/>
      <c r="PD266" s="44"/>
      <c r="PE266" s="44"/>
      <c r="PF266" s="44"/>
      <c r="PG266" s="44"/>
      <c r="PH266" s="44"/>
      <c r="PI266" s="44"/>
      <c r="PJ266" s="44"/>
      <c r="PK266" s="44"/>
      <c r="PL266" s="44"/>
      <c r="PM266" s="44"/>
      <c r="PN266" s="44"/>
      <c r="PO266" s="44"/>
      <c r="PP266" s="44"/>
      <c r="PQ266" s="44"/>
      <c r="PR266" s="44"/>
      <c r="PS266" s="44"/>
      <c r="PT266" s="44"/>
      <c r="PU266" s="44"/>
      <c r="PV266" s="44"/>
      <c r="PW266" s="44"/>
      <c r="PX266" s="44"/>
      <c r="PY266" s="44"/>
      <c r="PZ266" s="44"/>
      <c r="QA266" s="44"/>
      <c r="QB266" s="44"/>
      <c r="QC266" s="44"/>
      <c r="QD266" s="44"/>
      <c r="QE266" s="44"/>
      <c r="QF266" s="44"/>
      <c r="QG266" s="44"/>
      <c r="QH266" s="44"/>
      <c r="QI266" s="44"/>
      <c r="QJ266" s="44"/>
      <c r="QK266" s="44"/>
      <c r="QL266" s="44"/>
      <c r="QM266" s="44"/>
      <c r="QN266" s="44"/>
      <c r="QO266" s="44"/>
      <c r="QP266" s="44"/>
      <c r="QQ266" s="44"/>
      <c r="QR266" s="44"/>
      <c r="QS266" s="44"/>
      <c r="QT266" s="44"/>
      <c r="QU266" s="44"/>
      <c r="QV266" s="44"/>
      <c r="QW266" s="44"/>
      <c r="QX266" s="44"/>
      <c r="QY266" s="44"/>
      <c r="QZ266" s="44"/>
      <c r="RA266" s="44"/>
      <c r="RB266" s="44"/>
      <c r="RC266" s="44"/>
      <c r="RD266" s="44"/>
      <c r="RE266" s="44"/>
      <c r="RF266" s="44"/>
      <c r="RG266" s="44"/>
      <c r="RH266" s="44"/>
      <c r="RI266" s="44"/>
      <c r="RJ266" s="44"/>
      <c r="RK266" s="44"/>
      <c r="RL266" s="44"/>
      <c r="RM266" s="44"/>
      <c r="RN266" s="44"/>
      <c r="RO266" s="44"/>
      <c r="RP266" s="44"/>
      <c r="RQ266" s="44"/>
      <c r="RR266" s="44"/>
      <c r="RS266" s="44"/>
      <c r="RT266" s="44"/>
      <c r="RU266" s="44"/>
      <c r="RV266" s="44"/>
      <c r="RW266" s="44"/>
      <c r="RX266" s="44"/>
      <c r="RY266" s="44"/>
      <c r="RZ266" s="44"/>
      <c r="SA266" s="44"/>
      <c r="SB266" s="44"/>
      <c r="SC266" s="44"/>
      <c r="SD266" s="44"/>
      <c r="SE266" s="44"/>
      <c r="SF266" s="44"/>
      <c r="SG266" s="44"/>
      <c r="SH266" s="44"/>
      <c r="SI266" s="44"/>
      <c r="SJ266" s="44"/>
      <c r="SK266" s="44"/>
      <c r="SL266" s="44"/>
      <c r="SM266" s="44"/>
      <c r="SN266" s="44"/>
      <c r="SO266" s="44"/>
      <c r="SP266" s="44"/>
      <c r="SQ266" s="44"/>
      <c r="SR266" s="44"/>
      <c r="SS266" s="44"/>
      <c r="ST266" s="44"/>
      <c r="SU266" s="44"/>
      <c r="SV266" s="44"/>
      <c r="SW266" s="44"/>
      <c r="SX266" s="44"/>
      <c r="SY266" s="44"/>
      <c r="SZ266" s="44"/>
      <c r="TA266" s="44"/>
      <c r="TB266" s="44"/>
      <c r="TC266" s="44"/>
      <c r="TD266" s="44"/>
      <c r="TE266" s="44"/>
      <c r="TF266" s="44"/>
      <c r="TG266" s="44"/>
      <c r="TH266" s="44"/>
      <c r="TI266" s="44"/>
      <c r="TJ266" s="44"/>
      <c r="TK266" s="44"/>
      <c r="TL266" s="44"/>
      <c r="TM266" s="44"/>
      <c r="TN266" s="44"/>
      <c r="TO266" s="44"/>
      <c r="TP266" s="44"/>
      <c r="TQ266" s="44"/>
      <c r="TR266" s="44"/>
      <c r="TS266" s="44"/>
      <c r="TT266" s="44"/>
      <c r="TU266" s="44"/>
      <c r="TV266" s="44"/>
      <c r="TW266" s="44"/>
      <c r="TX266" s="44"/>
      <c r="TY266" s="44"/>
      <c r="TZ266" s="44"/>
      <c r="UA266" s="44"/>
      <c r="UB266" s="44"/>
      <c r="UC266" s="44"/>
      <c r="UD266" s="44"/>
      <c r="UE266" s="44"/>
      <c r="UF266" s="44"/>
      <c r="UG266" s="44"/>
      <c r="UH266" s="44"/>
      <c r="UI266" s="44"/>
      <c r="UJ266" s="44"/>
      <c r="UK266" s="44"/>
      <c r="UL266" s="44"/>
      <c r="UM266" s="44"/>
      <c r="UN266" s="44"/>
      <c r="UO266" s="44"/>
      <c r="UP266" s="44"/>
      <c r="UQ266" s="44"/>
      <c r="UR266" s="44"/>
      <c r="US266" s="44"/>
      <c r="UT266" s="44"/>
      <c r="UU266" s="44"/>
      <c r="UV266" s="44"/>
      <c r="UW266" s="44"/>
      <c r="UX266" s="44"/>
      <c r="UY266" s="44"/>
      <c r="UZ266" s="44"/>
      <c r="VA266" s="44"/>
      <c r="VB266" s="44"/>
      <c r="VC266" s="44"/>
      <c r="VD266" s="44"/>
      <c r="VE266" s="44"/>
      <c r="VF266" s="44"/>
      <c r="VG266" s="44"/>
      <c r="VH266" s="44"/>
      <c r="VI266" s="44"/>
      <c r="VJ266" s="44"/>
      <c r="VK266" s="44"/>
      <c r="VL266" s="44"/>
      <c r="VM266" s="44"/>
      <c r="VN266" s="44"/>
      <c r="VO266" s="44"/>
      <c r="VP266" s="44"/>
      <c r="VQ266" s="44"/>
      <c r="VR266" s="44"/>
      <c r="VS266" s="44"/>
      <c r="VT266" s="44"/>
      <c r="VU266" s="44"/>
      <c r="VV266" s="44"/>
      <c r="VW266" s="44"/>
      <c r="VX266" s="44"/>
      <c r="VY266" s="44"/>
      <c r="VZ266" s="44"/>
      <c r="WA266" s="44"/>
      <c r="WB266" s="44"/>
      <c r="WC266" s="44"/>
      <c r="WD266" s="44"/>
      <c r="WE266" s="44"/>
      <c r="WF266" s="44"/>
      <c r="WG266" s="44"/>
      <c r="WH266" s="44"/>
      <c r="WI266" s="44"/>
      <c r="WJ266" s="44"/>
      <c r="WK266" s="44"/>
      <c r="WL266" s="44"/>
      <c r="WM266" s="44"/>
      <c r="WN266" s="44"/>
      <c r="WO266" s="44"/>
      <c r="WP266" s="44"/>
      <c r="WQ266" s="44"/>
      <c r="WR266" s="44"/>
      <c r="WS266" s="44"/>
      <c r="WT266" s="44"/>
      <c r="WU266" s="44"/>
      <c r="WV266" s="44"/>
      <c r="WW266" s="44"/>
      <c r="WX266" s="44"/>
      <c r="WY266" s="44"/>
      <c r="WZ266" s="44"/>
      <c r="XA266" s="44"/>
      <c r="XB266" s="44"/>
      <c r="XC266" s="44"/>
      <c r="XD266" s="44"/>
      <c r="XE266" s="44"/>
      <c r="XF266" s="44"/>
      <c r="XG266" s="44"/>
      <c r="XH266" s="44"/>
      <c r="XI266" s="44"/>
      <c r="XJ266" s="44"/>
      <c r="XK266" s="44"/>
      <c r="XL266" s="44"/>
      <c r="XM266" s="44"/>
      <c r="XN266" s="44"/>
      <c r="XO266" s="44"/>
      <c r="XP266" s="44"/>
      <c r="XQ266" s="44"/>
      <c r="XR266" s="44"/>
      <c r="XS266" s="44"/>
      <c r="XT266" s="44"/>
      <c r="XU266" s="44"/>
      <c r="XV266" s="44"/>
      <c r="XW266" s="44"/>
      <c r="XX266" s="44"/>
      <c r="XY266" s="44"/>
      <c r="XZ266" s="44"/>
      <c r="YA266" s="44"/>
      <c r="YB266" s="44"/>
      <c r="YC266" s="44"/>
      <c r="YD266" s="44"/>
      <c r="YE266" s="44"/>
      <c r="YF266" s="44"/>
      <c r="YG266" s="44"/>
      <c r="YH266" s="44"/>
      <c r="YI266" s="44"/>
      <c r="YJ266" s="44"/>
      <c r="YK266" s="44"/>
      <c r="YL266" s="44"/>
      <c r="YM266" s="44"/>
      <c r="YN266" s="44"/>
      <c r="YO266" s="44"/>
      <c r="YP266" s="44"/>
      <c r="YQ266" s="44"/>
      <c r="YR266" s="44"/>
      <c r="YS266" s="44"/>
      <c r="YT266" s="44"/>
      <c r="YU266" s="44"/>
      <c r="YV266" s="44"/>
      <c r="YW266" s="44"/>
      <c r="YX266" s="44"/>
      <c r="YY266" s="44"/>
      <c r="YZ266" s="44"/>
      <c r="ZA266" s="44"/>
      <c r="ZB266" s="44"/>
      <c r="ZC266" s="44"/>
      <c r="ZD266" s="44"/>
      <c r="ZE266" s="44"/>
      <c r="ZF266" s="44"/>
      <c r="ZG266" s="44"/>
      <c r="ZH266" s="44"/>
      <c r="ZI266" s="44"/>
      <c r="ZJ266" s="44"/>
      <c r="ZK266" s="44"/>
      <c r="ZL266" s="44"/>
      <c r="ZM266" s="44"/>
      <c r="ZN266" s="44"/>
      <c r="ZO266" s="44"/>
      <c r="ZP266" s="44"/>
      <c r="ZQ266" s="44"/>
      <c r="ZR266" s="44"/>
      <c r="ZS266" s="44"/>
      <c r="ZT266" s="44"/>
      <c r="ZU266" s="44"/>
      <c r="ZV266" s="44"/>
      <c r="ZW266" s="44"/>
      <c r="ZX266" s="44"/>
      <c r="ZY266" s="44"/>
      <c r="ZZ266" s="44"/>
      <c r="AAA266" s="44"/>
      <c r="AAB266" s="44"/>
      <c r="AAC266" s="44"/>
      <c r="AAD266" s="44"/>
      <c r="AAE266" s="44"/>
      <c r="AAF266" s="44"/>
      <c r="AAG266" s="44"/>
      <c r="AAH266" s="44"/>
      <c r="AAI266" s="44"/>
      <c r="AAJ266" s="44"/>
      <c r="AAK266" s="44"/>
      <c r="AAL266" s="44"/>
      <c r="AAM266" s="44"/>
      <c r="AAN266" s="44"/>
      <c r="AAO266" s="44"/>
      <c r="AAP266" s="44"/>
      <c r="AAQ266" s="44"/>
      <c r="AAR266" s="44"/>
      <c r="AAS266" s="44"/>
      <c r="AAT266" s="44"/>
      <c r="AAU266" s="44"/>
      <c r="AAV266" s="44"/>
      <c r="AAW266" s="44"/>
      <c r="AAX266" s="44"/>
      <c r="AAY266" s="44"/>
      <c r="AAZ266" s="44"/>
      <c r="ABA266" s="44"/>
      <c r="ABB266" s="44"/>
    </row>
    <row r="267" spans="1:731" ht="28.5" x14ac:dyDescent="0.2">
      <c r="A267" s="70" t="s">
        <v>58</v>
      </c>
      <c r="B267" s="62"/>
      <c r="C267" s="71">
        <f t="shared" ref="C267:H267" si="43">C268+C269+C270+C271</f>
        <v>488881.51800000004</v>
      </c>
      <c r="D267" s="71">
        <f t="shared" si="43"/>
        <v>476</v>
      </c>
      <c r="E267" s="71">
        <f t="shared" si="43"/>
        <v>509319.76</v>
      </c>
      <c r="F267" s="71">
        <f t="shared" si="43"/>
        <v>5276</v>
      </c>
      <c r="G267" s="71">
        <f t="shared" si="43"/>
        <v>385392.64300000004</v>
      </c>
      <c r="H267" s="71">
        <f t="shared" si="43"/>
        <v>579.1</v>
      </c>
      <c r="I267" s="69"/>
      <c r="J267" s="69"/>
      <c r="K267" s="69"/>
      <c r="L267" s="69"/>
      <c r="M267" s="69"/>
      <c r="N267" s="69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ht="25.5" x14ac:dyDescent="0.2">
      <c r="A268" s="150" t="s">
        <v>38</v>
      </c>
      <c r="B268" s="76" t="s">
        <v>132</v>
      </c>
      <c r="C268" s="77">
        <f t="shared" ref="C268:H268" si="44">C17+C27+C37+C127+C135+C142+C152+C159+C174+C183+C194+C203+C210+C217+C225+C239+C246+C256+C264</f>
        <v>181343.51800000001</v>
      </c>
      <c r="D268" s="77">
        <f t="shared" si="44"/>
        <v>476</v>
      </c>
      <c r="E268" s="77">
        <f t="shared" si="44"/>
        <v>204141.75999999998</v>
      </c>
      <c r="F268" s="77">
        <f t="shared" si="44"/>
        <v>776</v>
      </c>
      <c r="G268" s="77">
        <f t="shared" si="44"/>
        <v>153233.64300000001</v>
      </c>
      <c r="H268" s="77">
        <f t="shared" si="44"/>
        <v>579.1</v>
      </c>
      <c r="I268" s="151"/>
      <c r="J268" s="151"/>
      <c r="K268" s="151"/>
      <c r="L268" s="151"/>
      <c r="M268" s="151"/>
      <c r="N268" s="151"/>
      <c r="S268" s="1"/>
      <c r="T268" s="1"/>
      <c r="U268" s="1"/>
      <c r="V268" s="1"/>
      <c r="W268" s="1"/>
      <c r="X268" s="1"/>
      <c r="Y268" s="1"/>
      <c r="Z268" s="1"/>
      <c r="AA268" s="1"/>
    </row>
    <row r="269" spans="1:731" ht="25.5" x14ac:dyDescent="0.2">
      <c r="A269" s="150"/>
      <c r="B269" s="76" t="s">
        <v>55</v>
      </c>
      <c r="C269" s="152">
        <f t="shared" ref="C269:H269" si="45">B18+B143+B195+B226</f>
        <v>0</v>
      </c>
      <c r="D269" s="152">
        <f t="shared" si="45"/>
        <v>0</v>
      </c>
      <c r="E269" s="152">
        <f t="shared" si="45"/>
        <v>0</v>
      </c>
      <c r="F269" s="152">
        <f t="shared" si="45"/>
        <v>4500</v>
      </c>
      <c r="G269" s="152">
        <f t="shared" si="45"/>
        <v>0</v>
      </c>
      <c r="H269" s="152">
        <f t="shared" si="45"/>
        <v>0</v>
      </c>
      <c r="I269" s="153"/>
      <c r="J269" s="153"/>
      <c r="K269" s="153"/>
      <c r="L269" s="153"/>
      <c r="M269" s="153"/>
      <c r="N269" s="153"/>
      <c r="S269" s="1"/>
      <c r="T269" s="1"/>
      <c r="U269" s="1"/>
      <c r="V269" s="1"/>
      <c r="W269" s="1"/>
      <c r="X269" s="1"/>
      <c r="Y269" s="1"/>
      <c r="Z269" s="1"/>
      <c r="AA269" s="1"/>
    </row>
    <row r="270" spans="1:731" ht="25.5" x14ac:dyDescent="0.2">
      <c r="A270" s="154"/>
      <c r="B270" s="76" t="s">
        <v>24</v>
      </c>
      <c r="C270" s="152">
        <f t="shared" ref="C270:H270" si="46">C19+C28+C128+C175+C227</f>
        <v>307538</v>
      </c>
      <c r="D270" s="152">
        <f t="shared" si="46"/>
        <v>0</v>
      </c>
      <c r="E270" s="152">
        <f t="shared" si="46"/>
        <v>305178</v>
      </c>
      <c r="F270" s="152">
        <f t="shared" si="46"/>
        <v>0</v>
      </c>
      <c r="G270" s="152">
        <f t="shared" si="46"/>
        <v>232159.00000000003</v>
      </c>
      <c r="H270" s="152">
        <f t="shared" si="46"/>
        <v>0</v>
      </c>
      <c r="I270" s="153"/>
      <c r="J270" s="153"/>
      <c r="K270" s="153"/>
      <c r="L270" s="153"/>
      <c r="M270" s="153"/>
      <c r="N270" s="153"/>
      <c r="S270" s="1"/>
      <c r="T270" s="1"/>
      <c r="U270" s="1"/>
      <c r="V270" s="1"/>
      <c r="W270" s="1"/>
      <c r="X270" s="1"/>
      <c r="Y270" s="1"/>
      <c r="Z270" s="1"/>
      <c r="AA270" s="1"/>
    </row>
    <row r="271" spans="1:731" ht="25.5" x14ac:dyDescent="0.2">
      <c r="A271" s="154"/>
      <c r="B271" s="76" t="s">
        <v>59</v>
      </c>
      <c r="C271" s="152">
        <f t="shared" ref="C271:H271" si="47">C20+C29+C176+C228</f>
        <v>0</v>
      </c>
      <c r="D271" s="152">
        <f t="shared" si="47"/>
        <v>0</v>
      </c>
      <c r="E271" s="152">
        <f t="shared" si="47"/>
        <v>0</v>
      </c>
      <c r="F271" s="152">
        <f t="shared" si="47"/>
        <v>0</v>
      </c>
      <c r="G271" s="152">
        <f t="shared" si="47"/>
        <v>0</v>
      </c>
      <c r="H271" s="152">
        <f t="shared" si="47"/>
        <v>0</v>
      </c>
      <c r="I271" s="153"/>
      <c r="J271" s="153"/>
      <c r="K271" s="153"/>
      <c r="L271" s="153"/>
      <c r="M271" s="153"/>
      <c r="N271" s="153"/>
      <c r="S271" s="1"/>
      <c r="T271" s="1"/>
      <c r="U271" s="1"/>
      <c r="V271" s="1"/>
      <c r="W271" s="1"/>
      <c r="X271" s="1"/>
      <c r="Y271" s="1"/>
      <c r="Z271" s="1"/>
      <c r="AA271" s="1"/>
    </row>
    <row r="272" spans="1:731" ht="15.75" x14ac:dyDescent="0.2">
      <c r="A272" s="48"/>
      <c r="B272" s="44"/>
      <c r="C272" s="49"/>
      <c r="D272" s="49"/>
      <c r="E272" s="49"/>
      <c r="F272" s="49"/>
      <c r="G272" s="88"/>
      <c r="H272" s="49"/>
      <c r="I272" s="44"/>
      <c r="J272" s="44"/>
      <c r="K272" s="44"/>
      <c r="L272" s="44"/>
      <c r="M272" s="44"/>
      <c r="N272" s="44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x14ac:dyDescent="0.25">
      <c r="A273" s="197" t="s">
        <v>184</v>
      </c>
      <c r="B273" s="198"/>
      <c r="C273" s="198"/>
      <c r="D273" s="198"/>
      <c r="E273" s="128"/>
      <c r="F273" s="49"/>
      <c r="G273" s="88"/>
      <c r="H273" s="49"/>
      <c r="I273" s="127" t="s">
        <v>152</v>
      </c>
      <c r="J273" s="44"/>
      <c r="K273" s="44"/>
      <c r="L273" s="44"/>
      <c r="M273" s="44"/>
      <c r="N273" s="44"/>
      <c r="S273" s="1"/>
      <c r="T273" s="1"/>
      <c r="U273" s="1"/>
      <c r="V273" s="1"/>
      <c r="W273" s="1"/>
      <c r="X273" s="1"/>
      <c r="Y273" s="1"/>
      <c r="Z273" s="1"/>
      <c r="AA273" s="1"/>
    </row>
    <row r="275" spans="1:27" x14ac:dyDescent="0.2">
      <c r="A275" s="165" t="s">
        <v>150</v>
      </c>
      <c r="B275" s="165">
        <f>G268/E268*100</f>
        <v>75.062369894332264</v>
      </c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S276" s="1"/>
      <c r="T276" s="1"/>
      <c r="U276" s="1"/>
      <c r="V276" s="1"/>
      <c r="W276" s="1"/>
      <c r="X276" s="1"/>
      <c r="Y276" s="1"/>
      <c r="Z276" s="1"/>
      <c r="AA276" s="1"/>
    </row>
    <row r="286" spans="1:27" x14ac:dyDescent="0.2">
      <c r="A286" s="1" t="s">
        <v>60</v>
      </c>
      <c r="G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 t="s">
        <v>61</v>
      </c>
      <c r="G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</sheetData>
  <mergeCells count="89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2:N22"/>
    <mergeCell ref="A23:N23"/>
    <mergeCell ref="A140:N140"/>
    <mergeCell ref="A31:N31"/>
    <mergeCell ref="A32:N32"/>
    <mergeCell ref="A33:N33"/>
    <mergeCell ref="A40:N40"/>
    <mergeCell ref="A41:N41"/>
    <mergeCell ref="A42:N42"/>
    <mergeCell ref="A131:N131"/>
    <mergeCell ref="A132:N132"/>
    <mergeCell ref="A133:N133"/>
    <mergeCell ref="A138:N138"/>
    <mergeCell ref="A139:N139"/>
    <mergeCell ref="A24:N24"/>
    <mergeCell ref="A171:N171"/>
    <mergeCell ref="A146:N146"/>
    <mergeCell ref="A147:N147"/>
    <mergeCell ref="A148:N148"/>
    <mergeCell ref="A149:N149"/>
    <mergeCell ref="A154:N154"/>
    <mergeCell ref="A155:N155"/>
    <mergeCell ref="A156:N156"/>
    <mergeCell ref="A162:N162"/>
    <mergeCell ref="A163:N163"/>
    <mergeCell ref="A164:N164"/>
    <mergeCell ref="A165:N165"/>
    <mergeCell ref="A201:N201"/>
    <mergeCell ref="A179:N179"/>
    <mergeCell ref="A180:N180"/>
    <mergeCell ref="A181:N181"/>
    <mergeCell ref="A186:N186"/>
    <mergeCell ref="A187:N187"/>
    <mergeCell ref="A188:N188"/>
    <mergeCell ref="B190:B191"/>
    <mergeCell ref="I190:I191"/>
    <mergeCell ref="A198:N198"/>
    <mergeCell ref="A199:N199"/>
    <mergeCell ref="A200:N200"/>
    <mergeCell ref="A232:N232"/>
    <mergeCell ref="A206:N206"/>
    <mergeCell ref="A207:N207"/>
    <mergeCell ref="A208:N208"/>
    <mergeCell ref="A213:N213"/>
    <mergeCell ref="A214:N214"/>
    <mergeCell ref="A215:N215"/>
    <mergeCell ref="A220:N220"/>
    <mergeCell ref="A221:N221"/>
    <mergeCell ref="A222:N222"/>
    <mergeCell ref="A223:N223"/>
    <mergeCell ref="A231:N231"/>
    <mergeCell ref="A273:D273"/>
    <mergeCell ref="A233:N233"/>
    <mergeCell ref="A234:N234"/>
    <mergeCell ref="A242:N242"/>
    <mergeCell ref="A243:N243"/>
    <mergeCell ref="A244:N244"/>
    <mergeCell ref="A248:N248"/>
    <mergeCell ref="A249:N249"/>
    <mergeCell ref="A250:N250"/>
    <mergeCell ref="A258:N258"/>
    <mergeCell ref="A259:N259"/>
    <mergeCell ref="A260:N260"/>
  </mergeCells>
  <pageMargins left="0.51181102362204722" right="0.31496062992125984" top="0.35433070866141736" bottom="0.35433070866141736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C291"/>
  <sheetViews>
    <sheetView tabSelected="1" topLeftCell="A263" workbookViewId="0">
      <selection activeCell="A252" sqref="A252:N252"/>
    </sheetView>
  </sheetViews>
  <sheetFormatPr defaultRowHeight="12.75" x14ac:dyDescent="0.2"/>
  <cols>
    <col min="1" max="1" width="20.85546875" style="1" customWidth="1"/>
    <col min="2" max="2" width="11" style="1" customWidth="1"/>
    <col min="3" max="3" width="11.5703125" style="1" customWidth="1"/>
    <col min="4" max="4" width="10.5703125" style="1" customWidth="1"/>
    <col min="5" max="5" width="11.28515625" style="1" customWidth="1"/>
    <col min="6" max="6" width="10.140625" style="1" customWidth="1"/>
    <col min="7" max="7" width="11.28515625" style="89" customWidth="1"/>
    <col min="8" max="8" width="9.28515625" style="1" customWidth="1"/>
    <col min="9" max="9" width="10.85546875" style="1" customWidth="1"/>
    <col min="10" max="10" width="5" style="1" customWidth="1"/>
    <col min="11" max="11" width="4.42578125" style="1" customWidth="1"/>
    <col min="12" max="12" width="5.85546875" style="1" customWidth="1"/>
    <col min="13" max="13" width="5.140625" style="1" customWidth="1"/>
    <col min="14" max="14" width="5.42578125" style="1" customWidth="1"/>
    <col min="15" max="15" width="9.140625" style="64"/>
    <col min="16" max="16" width="7.140625" style="64" customWidth="1"/>
    <col min="17" max="17" width="11.28515625" style="64" customWidth="1"/>
    <col min="18" max="18" width="8.85546875" style="64" customWidth="1"/>
    <col min="19" max="19" width="5.85546875" style="64" customWidth="1"/>
    <col min="20" max="20" width="6.42578125" style="64" customWidth="1"/>
    <col min="21" max="21" width="6.85546875" style="64" customWidth="1"/>
    <col min="22" max="24" width="6.28515625" style="64" customWidth="1"/>
    <col min="25" max="25" width="5.85546875" style="64" customWidth="1"/>
    <col min="26" max="27" width="9.140625" style="64"/>
    <col min="28" max="256" width="9.140625" style="1"/>
    <col min="257" max="257" width="22.42578125" style="1" customWidth="1"/>
    <col min="258" max="258" width="12.28515625" style="1" customWidth="1"/>
    <col min="259" max="259" width="8.42578125" style="1" customWidth="1"/>
    <col min="260" max="260" width="8.7109375" style="1" customWidth="1"/>
    <col min="261" max="261" width="9.5703125" style="1" customWidth="1"/>
    <col min="262" max="262" width="8.85546875" style="1" customWidth="1"/>
    <col min="263" max="263" width="8.7109375" style="1" customWidth="1"/>
    <col min="264" max="264" width="7.85546875" style="1" customWidth="1"/>
    <col min="265" max="265" width="12.5703125" style="1" customWidth="1"/>
    <col min="266" max="266" width="6" style="1" customWidth="1"/>
    <col min="267" max="267" width="6.42578125" style="1" customWidth="1"/>
    <col min="268" max="268" width="7.42578125" style="1" customWidth="1"/>
    <col min="269" max="269" width="6.85546875" style="1" customWidth="1"/>
    <col min="270" max="270" width="7.140625" style="1" customWidth="1"/>
    <col min="271" max="271" width="9.140625" style="1"/>
    <col min="272" max="272" width="7.140625" style="1" customWidth="1"/>
    <col min="273" max="273" width="11.28515625" style="1" customWidth="1"/>
    <col min="274" max="274" width="8.85546875" style="1" customWidth="1"/>
    <col min="275" max="275" width="5.85546875" style="1" customWidth="1"/>
    <col min="276" max="276" width="6.42578125" style="1" customWidth="1"/>
    <col min="277" max="277" width="6.85546875" style="1" customWidth="1"/>
    <col min="278" max="280" width="6.28515625" style="1" customWidth="1"/>
    <col min="281" max="281" width="5.85546875" style="1" customWidth="1"/>
    <col min="282" max="512" width="9.140625" style="1"/>
    <col min="513" max="513" width="22.42578125" style="1" customWidth="1"/>
    <col min="514" max="514" width="12.28515625" style="1" customWidth="1"/>
    <col min="515" max="515" width="8.42578125" style="1" customWidth="1"/>
    <col min="516" max="516" width="8.7109375" style="1" customWidth="1"/>
    <col min="517" max="517" width="9.5703125" style="1" customWidth="1"/>
    <col min="518" max="518" width="8.85546875" style="1" customWidth="1"/>
    <col min="519" max="519" width="8.7109375" style="1" customWidth="1"/>
    <col min="520" max="520" width="7.85546875" style="1" customWidth="1"/>
    <col min="521" max="521" width="12.5703125" style="1" customWidth="1"/>
    <col min="522" max="522" width="6" style="1" customWidth="1"/>
    <col min="523" max="523" width="6.42578125" style="1" customWidth="1"/>
    <col min="524" max="524" width="7.42578125" style="1" customWidth="1"/>
    <col min="525" max="525" width="6.85546875" style="1" customWidth="1"/>
    <col min="526" max="526" width="7.140625" style="1" customWidth="1"/>
    <col min="527" max="527" width="9.140625" style="1"/>
    <col min="528" max="528" width="7.140625" style="1" customWidth="1"/>
    <col min="529" max="529" width="11.28515625" style="1" customWidth="1"/>
    <col min="530" max="530" width="8.85546875" style="1" customWidth="1"/>
    <col min="531" max="531" width="5.85546875" style="1" customWidth="1"/>
    <col min="532" max="532" width="6.42578125" style="1" customWidth="1"/>
    <col min="533" max="533" width="6.85546875" style="1" customWidth="1"/>
    <col min="534" max="536" width="6.28515625" style="1" customWidth="1"/>
    <col min="537" max="537" width="5.85546875" style="1" customWidth="1"/>
    <col min="538" max="768" width="9.140625" style="1"/>
    <col min="769" max="769" width="22.42578125" style="1" customWidth="1"/>
    <col min="770" max="770" width="12.28515625" style="1" customWidth="1"/>
    <col min="771" max="771" width="8.42578125" style="1" customWidth="1"/>
    <col min="772" max="772" width="8.7109375" style="1" customWidth="1"/>
    <col min="773" max="773" width="9.5703125" style="1" customWidth="1"/>
    <col min="774" max="774" width="8.85546875" style="1" customWidth="1"/>
    <col min="775" max="775" width="8.7109375" style="1" customWidth="1"/>
    <col min="776" max="776" width="7.85546875" style="1" customWidth="1"/>
    <col min="777" max="777" width="12.5703125" style="1" customWidth="1"/>
    <col min="778" max="778" width="6" style="1" customWidth="1"/>
    <col min="779" max="779" width="6.42578125" style="1" customWidth="1"/>
    <col min="780" max="780" width="7.42578125" style="1" customWidth="1"/>
    <col min="781" max="781" width="6.85546875" style="1" customWidth="1"/>
    <col min="782" max="782" width="7.140625" style="1" customWidth="1"/>
    <col min="783" max="783" width="9.140625" style="1"/>
    <col min="784" max="784" width="7.140625" style="1" customWidth="1"/>
    <col min="785" max="785" width="11.28515625" style="1" customWidth="1"/>
    <col min="786" max="786" width="8.85546875" style="1" customWidth="1"/>
    <col min="787" max="787" width="5.85546875" style="1" customWidth="1"/>
    <col min="788" max="788" width="6.42578125" style="1" customWidth="1"/>
    <col min="789" max="789" width="6.85546875" style="1" customWidth="1"/>
    <col min="790" max="792" width="6.28515625" style="1" customWidth="1"/>
    <col min="793" max="793" width="5.85546875" style="1" customWidth="1"/>
    <col min="794" max="1024" width="9.140625" style="1"/>
    <col min="1025" max="1025" width="22.42578125" style="1" customWidth="1"/>
    <col min="1026" max="1026" width="12.28515625" style="1" customWidth="1"/>
    <col min="1027" max="1027" width="8.42578125" style="1" customWidth="1"/>
    <col min="1028" max="1028" width="8.7109375" style="1" customWidth="1"/>
    <col min="1029" max="1029" width="9.5703125" style="1" customWidth="1"/>
    <col min="1030" max="1030" width="8.85546875" style="1" customWidth="1"/>
    <col min="1031" max="1031" width="8.7109375" style="1" customWidth="1"/>
    <col min="1032" max="1032" width="7.85546875" style="1" customWidth="1"/>
    <col min="1033" max="1033" width="12.5703125" style="1" customWidth="1"/>
    <col min="1034" max="1034" width="6" style="1" customWidth="1"/>
    <col min="1035" max="1035" width="6.42578125" style="1" customWidth="1"/>
    <col min="1036" max="1036" width="7.42578125" style="1" customWidth="1"/>
    <col min="1037" max="1037" width="6.85546875" style="1" customWidth="1"/>
    <col min="1038" max="1038" width="7.140625" style="1" customWidth="1"/>
    <col min="1039" max="1039" width="9.140625" style="1"/>
    <col min="1040" max="1040" width="7.140625" style="1" customWidth="1"/>
    <col min="1041" max="1041" width="11.28515625" style="1" customWidth="1"/>
    <col min="1042" max="1042" width="8.85546875" style="1" customWidth="1"/>
    <col min="1043" max="1043" width="5.85546875" style="1" customWidth="1"/>
    <col min="1044" max="1044" width="6.42578125" style="1" customWidth="1"/>
    <col min="1045" max="1045" width="6.85546875" style="1" customWidth="1"/>
    <col min="1046" max="1048" width="6.28515625" style="1" customWidth="1"/>
    <col min="1049" max="1049" width="5.85546875" style="1" customWidth="1"/>
    <col min="1050" max="1280" width="9.140625" style="1"/>
    <col min="1281" max="1281" width="22.42578125" style="1" customWidth="1"/>
    <col min="1282" max="1282" width="12.28515625" style="1" customWidth="1"/>
    <col min="1283" max="1283" width="8.42578125" style="1" customWidth="1"/>
    <col min="1284" max="1284" width="8.7109375" style="1" customWidth="1"/>
    <col min="1285" max="1285" width="9.5703125" style="1" customWidth="1"/>
    <col min="1286" max="1286" width="8.85546875" style="1" customWidth="1"/>
    <col min="1287" max="1287" width="8.7109375" style="1" customWidth="1"/>
    <col min="1288" max="1288" width="7.85546875" style="1" customWidth="1"/>
    <col min="1289" max="1289" width="12.5703125" style="1" customWidth="1"/>
    <col min="1290" max="1290" width="6" style="1" customWidth="1"/>
    <col min="1291" max="1291" width="6.42578125" style="1" customWidth="1"/>
    <col min="1292" max="1292" width="7.42578125" style="1" customWidth="1"/>
    <col min="1293" max="1293" width="6.85546875" style="1" customWidth="1"/>
    <col min="1294" max="1294" width="7.140625" style="1" customWidth="1"/>
    <col min="1295" max="1295" width="9.140625" style="1"/>
    <col min="1296" max="1296" width="7.140625" style="1" customWidth="1"/>
    <col min="1297" max="1297" width="11.28515625" style="1" customWidth="1"/>
    <col min="1298" max="1298" width="8.85546875" style="1" customWidth="1"/>
    <col min="1299" max="1299" width="5.85546875" style="1" customWidth="1"/>
    <col min="1300" max="1300" width="6.42578125" style="1" customWidth="1"/>
    <col min="1301" max="1301" width="6.85546875" style="1" customWidth="1"/>
    <col min="1302" max="1304" width="6.28515625" style="1" customWidth="1"/>
    <col min="1305" max="1305" width="5.85546875" style="1" customWidth="1"/>
    <col min="1306" max="1536" width="9.140625" style="1"/>
    <col min="1537" max="1537" width="22.42578125" style="1" customWidth="1"/>
    <col min="1538" max="1538" width="12.28515625" style="1" customWidth="1"/>
    <col min="1539" max="1539" width="8.42578125" style="1" customWidth="1"/>
    <col min="1540" max="1540" width="8.7109375" style="1" customWidth="1"/>
    <col min="1541" max="1541" width="9.5703125" style="1" customWidth="1"/>
    <col min="1542" max="1542" width="8.85546875" style="1" customWidth="1"/>
    <col min="1543" max="1543" width="8.7109375" style="1" customWidth="1"/>
    <col min="1544" max="1544" width="7.85546875" style="1" customWidth="1"/>
    <col min="1545" max="1545" width="12.5703125" style="1" customWidth="1"/>
    <col min="1546" max="1546" width="6" style="1" customWidth="1"/>
    <col min="1547" max="1547" width="6.42578125" style="1" customWidth="1"/>
    <col min="1548" max="1548" width="7.42578125" style="1" customWidth="1"/>
    <col min="1549" max="1549" width="6.85546875" style="1" customWidth="1"/>
    <col min="1550" max="1550" width="7.140625" style="1" customWidth="1"/>
    <col min="1551" max="1551" width="9.140625" style="1"/>
    <col min="1552" max="1552" width="7.140625" style="1" customWidth="1"/>
    <col min="1553" max="1553" width="11.28515625" style="1" customWidth="1"/>
    <col min="1554" max="1554" width="8.85546875" style="1" customWidth="1"/>
    <col min="1555" max="1555" width="5.85546875" style="1" customWidth="1"/>
    <col min="1556" max="1556" width="6.42578125" style="1" customWidth="1"/>
    <col min="1557" max="1557" width="6.85546875" style="1" customWidth="1"/>
    <col min="1558" max="1560" width="6.28515625" style="1" customWidth="1"/>
    <col min="1561" max="1561" width="5.85546875" style="1" customWidth="1"/>
    <col min="1562" max="1792" width="9.140625" style="1"/>
    <col min="1793" max="1793" width="22.42578125" style="1" customWidth="1"/>
    <col min="1794" max="1794" width="12.28515625" style="1" customWidth="1"/>
    <col min="1795" max="1795" width="8.42578125" style="1" customWidth="1"/>
    <col min="1796" max="1796" width="8.7109375" style="1" customWidth="1"/>
    <col min="1797" max="1797" width="9.5703125" style="1" customWidth="1"/>
    <col min="1798" max="1798" width="8.85546875" style="1" customWidth="1"/>
    <col min="1799" max="1799" width="8.7109375" style="1" customWidth="1"/>
    <col min="1800" max="1800" width="7.85546875" style="1" customWidth="1"/>
    <col min="1801" max="1801" width="12.5703125" style="1" customWidth="1"/>
    <col min="1802" max="1802" width="6" style="1" customWidth="1"/>
    <col min="1803" max="1803" width="6.42578125" style="1" customWidth="1"/>
    <col min="1804" max="1804" width="7.42578125" style="1" customWidth="1"/>
    <col min="1805" max="1805" width="6.85546875" style="1" customWidth="1"/>
    <col min="1806" max="1806" width="7.140625" style="1" customWidth="1"/>
    <col min="1807" max="1807" width="9.140625" style="1"/>
    <col min="1808" max="1808" width="7.140625" style="1" customWidth="1"/>
    <col min="1809" max="1809" width="11.28515625" style="1" customWidth="1"/>
    <col min="1810" max="1810" width="8.85546875" style="1" customWidth="1"/>
    <col min="1811" max="1811" width="5.85546875" style="1" customWidth="1"/>
    <col min="1812" max="1812" width="6.42578125" style="1" customWidth="1"/>
    <col min="1813" max="1813" width="6.85546875" style="1" customWidth="1"/>
    <col min="1814" max="1816" width="6.28515625" style="1" customWidth="1"/>
    <col min="1817" max="1817" width="5.85546875" style="1" customWidth="1"/>
    <col min="1818" max="2048" width="9.140625" style="1"/>
    <col min="2049" max="2049" width="22.42578125" style="1" customWidth="1"/>
    <col min="2050" max="2050" width="12.28515625" style="1" customWidth="1"/>
    <col min="2051" max="2051" width="8.42578125" style="1" customWidth="1"/>
    <col min="2052" max="2052" width="8.7109375" style="1" customWidth="1"/>
    <col min="2053" max="2053" width="9.5703125" style="1" customWidth="1"/>
    <col min="2054" max="2054" width="8.85546875" style="1" customWidth="1"/>
    <col min="2055" max="2055" width="8.7109375" style="1" customWidth="1"/>
    <col min="2056" max="2056" width="7.85546875" style="1" customWidth="1"/>
    <col min="2057" max="2057" width="12.5703125" style="1" customWidth="1"/>
    <col min="2058" max="2058" width="6" style="1" customWidth="1"/>
    <col min="2059" max="2059" width="6.42578125" style="1" customWidth="1"/>
    <col min="2060" max="2060" width="7.42578125" style="1" customWidth="1"/>
    <col min="2061" max="2061" width="6.85546875" style="1" customWidth="1"/>
    <col min="2062" max="2062" width="7.140625" style="1" customWidth="1"/>
    <col min="2063" max="2063" width="9.140625" style="1"/>
    <col min="2064" max="2064" width="7.140625" style="1" customWidth="1"/>
    <col min="2065" max="2065" width="11.28515625" style="1" customWidth="1"/>
    <col min="2066" max="2066" width="8.85546875" style="1" customWidth="1"/>
    <col min="2067" max="2067" width="5.85546875" style="1" customWidth="1"/>
    <col min="2068" max="2068" width="6.42578125" style="1" customWidth="1"/>
    <col min="2069" max="2069" width="6.85546875" style="1" customWidth="1"/>
    <col min="2070" max="2072" width="6.28515625" style="1" customWidth="1"/>
    <col min="2073" max="2073" width="5.85546875" style="1" customWidth="1"/>
    <col min="2074" max="2304" width="9.140625" style="1"/>
    <col min="2305" max="2305" width="22.42578125" style="1" customWidth="1"/>
    <col min="2306" max="2306" width="12.28515625" style="1" customWidth="1"/>
    <col min="2307" max="2307" width="8.42578125" style="1" customWidth="1"/>
    <col min="2308" max="2308" width="8.7109375" style="1" customWidth="1"/>
    <col min="2309" max="2309" width="9.5703125" style="1" customWidth="1"/>
    <col min="2310" max="2310" width="8.85546875" style="1" customWidth="1"/>
    <col min="2311" max="2311" width="8.7109375" style="1" customWidth="1"/>
    <col min="2312" max="2312" width="7.85546875" style="1" customWidth="1"/>
    <col min="2313" max="2313" width="12.5703125" style="1" customWidth="1"/>
    <col min="2314" max="2314" width="6" style="1" customWidth="1"/>
    <col min="2315" max="2315" width="6.42578125" style="1" customWidth="1"/>
    <col min="2316" max="2316" width="7.42578125" style="1" customWidth="1"/>
    <col min="2317" max="2317" width="6.85546875" style="1" customWidth="1"/>
    <col min="2318" max="2318" width="7.140625" style="1" customWidth="1"/>
    <col min="2319" max="2319" width="9.140625" style="1"/>
    <col min="2320" max="2320" width="7.140625" style="1" customWidth="1"/>
    <col min="2321" max="2321" width="11.28515625" style="1" customWidth="1"/>
    <col min="2322" max="2322" width="8.85546875" style="1" customWidth="1"/>
    <col min="2323" max="2323" width="5.85546875" style="1" customWidth="1"/>
    <col min="2324" max="2324" width="6.42578125" style="1" customWidth="1"/>
    <col min="2325" max="2325" width="6.85546875" style="1" customWidth="1"/>
    <col min="2326" max="2328" width="6.28515625" style="1" customWidth="1"/>
    <col min="2329" max="2329" width="5.85546875" style="1" customWidth="1"/>
    <col min="2330" max="2560" width="9.140625" style="1"/>
    <col min="2561" max="2561" width="22.42578125" style="1" customWidth="1"/>
    <col min="2562" max="2562" width="12.28515625" style="1" customWidth="1"/>
    <col min="2563" max="2563" width="8.42578125" style="1" customWidth="1"/>
    <col min="2564" max="2564" width="8.7109375" style="1" customWidth="1"/>
    <col min="2565" max="2565" width="9.5703125" style="1" customWidth="1"/>
    <col min="2566" max="2566" width="8.85546875" style="1" customWidth="1"/>
    <col min="2567" max="2567" width="8.7109375" style="1" customWidth="1"/>
    <col min="2568" max="2568" width="7.85546875" style="1" customWidth="1"/>
    <col min="2569" max="2569" width="12.5703125" style="1" customWidth="1"/>
    <col min="2570" max="2570" width="6" style="1" customWidth="1"/>
    <col min="2571" max="2571" width="6.42578125" style="1" customWidth="1"/>
    <col min="2572" max="2572" width="7.42578125" style="1" customWidth="1"/>
    <col min="2573" max="2573" width="6.85546875" style="1" customWidth="1"/>
    <col min="2574" max="2574" width="7.140625" style="1" customWidth="1"/>
    <col min="2575" max="2575" width="9.140625" style="1"/>
    <col min="2576" max="2576" width="7.140625" style="1" customWidth="1"/>
    <col min="2577" max="2577" width="11.28515625" style="1" customWidth="1"/>
    <col min="2578" max="2578" width="8.85546875" style="1" customWidth="1"/>
    <col min="2579" max="2579" width="5.85546875" style="1" customWidth="1"/>
    <col min="2580" max="2580" width="6.42578125" style="1" customWidth="1"/>
    <col min="2581" max="2581" width="6.85546875" style="1" customWidth="1"/>
    <col min="2582" max="2584" width="6.28515625" style="1" customWidth="1"/>
    <col min="2585" max="2585" width="5.85546875" style="1" customWidth="1"/>
    <col min="2586" max="2816" width="9.140625" style="1"/>
    <col min="2817" max="2817" width="22.42578125" style="1" customWidth="1"/>
    <col min="2818" max="2818" width="12.28515625" style="1" customWidth="1"/>
    <col min="2819" max="2819" width="8.42578125" style="1" customWidth="1"/>
    <col min="2820" max="2820" width="8.7109375" style="1" customWidth="1"/>
    <col min="2821" max="2821" width="9.5703125" style="1" customWidth="1"/>
    <col min="2822" max="2822" width="8.85546875" style="1" customWidth="1"/>
    <col min="2823" max="2823" width="8.7109375" style="1" customWidth="1"/>
    <col min="2824" max="2824" width="7.85546875" style="1" customWidth="1"/>
    <col min="2825" max="2825" width="12.5703125" style="1" customWidth="1"/>
    <col min="2826" max="2826" width="6" style="1" customWidth="1"/>
    <col min="2827" max="2827" width="6.42578125" style="1" customWidth="1"/>
    <col min="2828" max="2828" width="7.42578125" style="1" customWidth="1"/>
    <col min="2829" max="2829" width="6.85546875" style="1" customWidth="1"/>
    <col min="2830" max="2830" width="7.140625" style="1" customWidth="1"/>
    <col min="2831" max="2831" width="9.140625" style="1"/>
    <col min="2832" max="2832" width="7.140625" style="1" customWidth="1"/>
    <col min="2833" max="2833" width="11.28515625" style="1" customWidth="1"/>
    <col min="2834" max="2834" width="8.85546875" style="1" customWidth="1"/>
    <col min="2835" max="2835" width="5.85546875" style="1" customWidth="1"/>
    <col min="2836" max="2836" width="6.42578125" style="1" customWidth="1"/>
    <col min="2837" max="2837" width="6.85546875" style="1" customWidth="1"/>
    <col min="2838" max="2840" width="6.28515625" style="1" customWidth="1"/>
    <col min="2841" max="2841" width="5.85546875" style="1" customWidth="1"/>
    <col min="2842" max="3072" width="9.140625" style="1"/>
    <col min="3073" max="3073" width="22.42578125" style="1" customWidth="1"/>
    <col min="3074" max="3074" width="12.28515625" style="1" customWidth="1"/>
    <col min="3075" max="3075" width="8.42578125" style="1" customWidth="1"/>
    <col min="3076" max="3076" width="8.7109375" style="1" customWidth="1"/>
    <col min="3077" max="3077" width="9.5703125" style="1" customWidth="1"/>
    <col min="3078" max="3078" width="8.85546875" style="1" customWidth="1"/>
    <col min="3079" max="3079" width="8.7109375" style="1" customWidth="1"/>
    <col min="3080" max="3080" width="7.85546875" style="1" customWidth="1"/>
    <col min="3081" max="3081" width="12.5703125" style="1" customWidth="1"/>
    <col min="3082" max="3082" width="6" style="1" customWidth="1"/>
    <col min="3083" max="3083" width="6.42578125" style="1" customWidth="1"/>
    <col min="3084" max="3084" width="7.42578125" style="1" customWidth="1"/>
    <col min="3085" max="3085" width="6.85546875" style="1" customWidth="1"/>
    <col min="3086" max="3086" width="7.140625" style="1" customWidth="1"/>
    <col min="3087" max="3087" width="9.140625" style="1"/>
    <col min="3088" max="3088" width="7.140625" style="1" customWidth="1"/>
    <col min="3089" max="3089" width="11.28515625" style="1" customWidth="1"/>
    <col min="3090" max="3090" width="8.85546875" style="1" customWidth="1"/>
    <col min="3091" max="3091" width="5.85546875" style="1" customWidth="1"/>
    <col min="3092" max="3092" width="6.42578125" style="1" customWidth="1"/>
    <col min="3093" max="3093" width="6.85546875" style="1" customWidth="1"/>
    <col min="3094" max="3096" width="6.28515625" style="1" customWidth="1"/>
    <col min="3097" max="3097" width="5.85546875" style="1" customWidth="1"/>
    <col min="3098" max="3328" width="9.140625" style="1"/>
    <col min="3329" max="3329" width="22.42578125" style="1" customWidth="1"/>
    <col min="3330" max="3330" width="12.28515625" style="1" customWidth="1"/>
    <col min="3331" max="3331" width="8.42578125" style="1" customWidth="1"/>
    <col min="3332" max="3332" width="8.7109375" style="1" customWidth="1"/>
    <col min="3333" max="3333" width="9.5703125" style="1" customWidth="1"/>
    <col min="3334" max="3334" width="8.85546875" style="1" customWidth="1"/>
    <col min="3335" max="3335" width="8.7109375" style="1" customWidth="1"/>
    <col min="3336" max="3336" width="7.85546875" style="1" customWidth="1"/>
    <col min="3337" max="3337" width="12.5703125" style="1" customWidth="1"/>
    <col min="3338" max="3338" width="6" style="1" customWidth="1"/>
    <col min="3339" max="3339" width="6.42578125" style="1" customWidth="1"/>
    <col min="3340" max="3340" width="7.42578125" style="1" customWidth="1"/>
    <col min="3341" max="3341" width="6.85546875" style="1" customWidth="1"/>
    <col min="3342" max="3342" width="7.140625" style="1" customWidth="1"/>
    <col min="3343" max="3343" width="9.140625" style="1"/>
    <col min="3344" max="3344" width="7.140625" style="1" customWidth="1"/>
    <col min="3345" max="3345" width="11.28515625" style="1" customWidth="1"/>
    <col min="3346" max="3346" width="8.85546875" style="1" customWidth="1"/>
    <col min="3347" max="3347" width="5.85546875" style="1" customWidth="1"/>
    <col min="3348" max="3348" width="6.42578125" style="1" customWidth="1"/>
    <col min="3349" max="3349" width="6.85546875" style="1" customWidth="1"/>
    <col min="3350" max="3352" width="6.28515625" style="1" customWidth="1"/>
    <col min="3353" max="3353" width="5.85546875" style="1" customWidth="1"/>
    <col min="3354" max="3584" width="9.140625" style="1"/>
    <col min="3585" max="3585" width="22.42578125" style="1" customWidth="1"/>
    <col min="3586" max="3586" width="12.28515625" style="1" customWidth="1"/>
    <col min="3587" max="3587" width="8.42578125" style="1" customWidth="1"/>
    <col min="3588" max="3588" width="8.7109375" style="1" customWidth="1"/>
    <col min="3589" max="3589" width="9.5703125" style="1" customWidth="1"/>
    <col min="3590" max="3590" width="8.85546875" style="1" customWidth="1"/>
    <col min="3591" max="3591" width="8.7109375" style="1" customWidth="1"/>
    <col min="3592" max="3592" width="7.85546875" style="1" customWidth="1"/>
    <col min="3593" max="3593" width="12.5703125" style="1" customWidth="1"/>
    <col min="3594" max="3594" width="6" style="1" customWidth="1"/>
    <col min="3595" max="3595" width="6.42578125" style="1" customWidth="1"/>
    <col min="3596" max="3596" width="7.42578125" style="1" customWidth="1"/>
    <col min="3597" max="3597" width="6.85546875" style="1" customWidth="1"/>
    <col min="3598" max="3598" width="7.140625" style="1" customWidth="1"/>
    <col min="3599" max="3599" width="9.140625" style="1"/>
    <col min="3600" max="3600" width="7.140625" style="1" customWidth="1"/>
    <col min="3601" max="3601" width="11.28515625" style="1" customWidth="1"/>
    <col min="3602" max="3602" width="8.85546875" style="1" customWidth="1"/>
    <col min="3603" max="3603" width="5.85546875" style="1" customWidth="1"/>
    <col min="3604" max="3604" width="6.42578125" style="1" customWidth="1"/>
    <col min="3605" max="3605" width="6.85546875" style="1" customWidth="1"/>
    <col min="3606" max="3608" width="6.28515625" style="1" customWidth="1"/>
    <col min="3609" max="3609" width="5.85546875" style="1" customWidth="1"/>
    <col min="3610" max="3840" width="9.140625" style="1"/>
    <col min="3841" max="3841" width="22.42578125" style="1" customWidth="1"/>
    <col min="3842" max="3842" width="12.28515625" style="1" customWidth="1"/>
    <col min="3843" max="3843" width="8.42578125" style="1" customWidth="1"/>
    <col min="3844" max="3844" width="8.7109375" style="1" customWidth="1"/>
    <col min="3845" max="3845" width="9.5703125" style="1" customWidth="1"/>
    <col min="3846" max="3846" width="8.85546875" style="1" customWidth="1"/>
    <col min="3847" max="3847" width="8.7109375" style="1" customWidth="1"/>
    <col min="3848" max="3848" width="7.85546875" style="1" customWidth="1"/>
    <col min="3849" max="3849" width="12.5703125" style="1" customWidth="1"/>
    <col min="3850" max="3850" width="6" style="1" customWidth="1"/>
    <col min="3851" max="3851" width="6.42578125" style="1" customWidth="1"/>
    <col min="3852" max="3852" width="7.42578125" style="1" customWidth="1"/>
    <col min="3853" max="3853" width="6.85546875" style="1" customWidth="1"/>
    <col min="3854" max="3854" width="7.140625" style="1" customWidth="1"/>
    <col min="3855" max="3855" width="9.140625" style="1"/>
    <col min="3856" max="3856" width="7.140625" style="1" customWidth="1"/>
    <col min="3857" max="3857" width="11.28515625" style="1" customWidth="1"/>
    <col min="3858" max="3858" width="8.85546875" style="1" customWidth="1"/>
    <col min="3859" max="3859" width="5.85546875" style="1" customWidth="1"/>
    <col min="3860" max="3860" width="6.42578125" style="1" customWidth="1"/>
    <col min="3861" max="3861" width="6.85546875" style="1" customWidth="1"/>
    <col min="3862" max="3864" width="6.28515625" style="1" customWidth="1"/>
    <col min="3865" max="3865" width="5.85546875" style="1" customWidth="1"/>
    <col min="3866" max="4096" width="9.140625" style="1"/>
    <col min="4097" max="4097" width="22.42578125" style="1" customWidth="1"/>
    <col min="4098" max="4098" width="12.28515625" style="1" customWidth="1"/>
    <col min="4099" max="4099" width="8.42578125" style="1" customWidth="1"/>
    <col min="4100" max="4100" width="8.7109375" style="1" customWidth="1"/>
    <col min="4101" max="4101" width="9.5703125" style="1" customWidth="1"/>
    <col min="4102" max="4102" width="8.85546875" style="1" customWidth="1"/>
    <col min="4103" max="4103" width="8.7109375" style="1" customWidth="1"/>
    <col min="4104" max="4104" width="7.85546875" style="1" customWidth="1"/>
    <col min="4105" max="4105" width="12.5703125" style="1" customWidth="1"/>
    <col min="4106" max="4106" width="6" style="1" customWidth="1"/>
    <col min="4107" max="4107" width="6.42578125" style="1" customWidth="1"/>
    <col min="4108" max="4108" width="7.42578125" style="1" customWidth="1"/>
    <col min="4109" max="4109" width="6.85546875" style="1" customWidth="1"/>
    <col min="4110" max="4110" width="7.140625" style="1" customWidth="1"/>
    <col min="4111" max="4111" width="9.140625" style="1"/>
    <col min="4112" max="4112" width="7.140625" style="1" customWidth="1"/>
    <col min="4113" max="4113" width="11.28515625" style="1" customWidth="1"/>
    <col min="4114" max="4114" width="8.85546875" style="1" customWidth="1"/>
    <col min="4115" max="4115" width="5.85546875" style="1" customWidth="1"/>
    <col min="4116" max="4116" width="6.42578125" style="1" customWidth="1"/>
    <col min="4117" max="4117" width="6.85546875" style="1" customWidth="1"/>
    <col min="4118" max="4120" width="6.28515625" style="1" customWidth="1"/>
    <col min="4121" max="4121" width="5.85546875" style="1" customWidth="1"/>
    <col min="4122" max="4352" width="9.140625" style="1"/>
    <col min="4353" max="4353" width="22.42578125" style="1" customWidth="1"/>
    <col min="4354" max="4354" width="12.28515625" style="1" customWidth="1"/>
    <col min="4355" max="4355" width="8.42578125" style="1" customWidth="1"/>
    <col min="4356" max="4356" width="8.7109375" style="1" customWidth="1"/>
    <col min="4357" max="4357" width="9.5703125" style="1" customWidth="1"/>
    <col min="4358" max="4358" width="8.85546875" style="1" customWidth="1"/>
    <col min="4359" max="4359" width="8.7109375" style="1" customWidth="1"/>
    <col min="4360" max="4360" width="7.85546875" style="1" customWidth="1"/>
    <col min="4361" max="4361" width="12.5703125" style="1" customWidth="1"/>
    <col min="4362" max="4362" width="6" style="1" customWidth="1"/>
    <col min="4363" max="4363" width="6.42578125" style="1" customWidth="1"/>
    <col min="4364" max="4364" width="7.42578125" style="1" customWidth="1"/>
    <col min="4365" max="4365" width="6.85546875" style="1" customWidth="1"/>
    <col min="4366" max="4366" width="7.140625" style="1" customWidth="1"/>
    <col min="4367" max="4367" width="9.140625" style="1"/>
    <col min="4368" max="4368" width="7.140625" style="1" customWidth="1"/>
    <col min="4369" max="4369" width="11.28515625" style="1" customWidth="1"/>
    <col min="4370" max="4370" width="8.85546875" style="1" customWidth="1"/>
    <col min="4371" max="4371" width="5.85546875" style="1" customWidth="1"/>
    <col min="4372" max="4372" width="6.42578125" style="1" customWidth="1"/>
    <col min="4373" max="4373" width="6.85546875" style="1" customWidth="1"/>
    <col min="4374" max="4376" width="6.28515625" style="1" customWidth="1"/>
    <col min="4377" max="4377" width="5.85546875" style="1" customWidth="1"/>
    <col min="4378" max="4608" width="9.140625" style="1"/>
    <col min="4609" max="4609" width="22.42578125" style="1" customWidth="1"/>
    <col min="4610" max="4610" width="12.28515625" style="1" customWidth="1"/>
    <col min="4611" max="4611" width="8.42578125" style="1" customWidth="1"/>
    <col min="4612" max="4612" width="8.7109375" style="1" customWidth="1"/>
    <col min="4613" max="4613" width="9.5703125" style="1" customWidth="1"/>
    <col min="4614" max="4614" width="8.85546875" style="1" customWidth="1"/>
    <col min="4615" max="4615" width="8.7109375" style="1" customWidth="1"/>
    <col min="4616" max="4616" width="7.85546875" style="1" customWidth="1"/>
    <col min="4617" max="4617" width="12.5703125" style="1" customWidth="1"/>
    <col min="4618" max="4618" width="6" style="1" customWidth="1"/>
    <col min="4619" max="4619" width="6.42578125" style="1" customWidth="1"/>
    <col min="4620" max="4620" width="7.42578125" style="1" customWidth="1"/>
    <col min="4621" max="4621" width="6.85546875" style="1" customWidth="1"/>
    <col min="4622" max="4622" width="7.140625" style="1" customWidth="1"/>
    <col min="4623" max="4623" width="9.140625" style="1"/>
    <col min="4624" max="4624" width="7.140625" style="1" customWidth="1"/>
    <col min="4625" max="4625" width="11.28515625" style="1" customWidth="1"/>
    <col min="4626" max="4626" width="8.85546875" style="1" customWidth="1"/>
    <col min="4627" max="4627" width="5.85546875" style="1" customWidth="1"/>
    <col min="4628" max="4628" width="6.42578125" style="1" customWidth="1"/>
    <col min="4629" max="4629" width="6.85546875" style="1" customWidth="1"/>
    <col min="4630" max="4632" width="6.28515625" style="1" customWidth="1"/>
    <col min="4633" max="4633" width="5.85546875" style="1" customWidth="1"/>
    <col min="4634" max="4864" width="9.140625" style="1"/>
    <col min="4865" max="4865" width="22.42578125" style="1" customWidth="1"/>
    <col min="4866" max="4866" width="12.28515625" style="1" customWidth="1"/>
    <col min="4867" max="4867" width="8.42578125" style="1" customWidth="1"/>
    <col min="4868" max="4868" width="8.7109375" style="1" customWidth="1"/>
    <col min="4869" max="4869" width="9.5703125" style="1" customWidth="1"/>
    <col min="4870" max="4870" width="8.85546875" style="1" customWidth="1"/>
    <col min="4871" max="4871" width="8.7109375" style="1" customWidth="1"/>
    <col min="4872" max="4872" width="7.85546875" style="1" customWidth="1"/>
    <col min="4873" max="4873" width="12.5703125" style="1" customWidth="1"/>
    <col min="4874" max="4874" width="6" style="1" customWidth="1"/>
    <col min="4875" max="4875" width="6.42578125" style="1" customWidth="1"/>
    <col min="4876" max="4876" width="7.42578125" style="1" customWidth="1"/>
    <col min="4877" max="4877" width="6.85546875" style="1" customWidth="1"/>
    <col min="4878" max="4878" width="7.140625" style="1" customWidth="1"/>
    <col min="4879" max="4879" width="9.140625" style="1"/>
    <col min="4880" max="4880" width="7.140625" style="1" customWidth="1"/>
    <col min="4881" max="4881" width="11.28515625" style="1" customWidth="1"/>
    <col min="4882" max="4882" width="8.85546875" style="1" customWidth="1"/>
    <col min="4883" max="4883" width="5.85546875" style="1" customWidth="1"/>
    <col min="4884" max="4884" width="6.42578125" style="1" customWidth="1"/>
    <col min="4885" max="4885" width="6.85546875" style="1" customWidth="1"/>
    <col min="4886" max="4888" width="6.28515625" style="1" customWidth="1"/>
    <col min="4889" max="4889" width="5.85546875" style="1" customWidth="1"/>
    <col min="4890" max="5120" width="9.140625" style="1"/>
    <col min="5121" max="5121" width="22.42578125" style="1" customWidth="1"/>
    <col min="5122" max="5122" width="12.28515625" style="1" customWidth="1"/>
    <col min="5123" max="5123" width="8.42578125" style="1" customWidth="1"/>
    <col min="5124" max="5124" width="8.7109375" style="1" customWidth="1"/>
    <col min="5125" max="5125" width="9.5703125" style="1" customWidth="1"/>
    <col min="5126" max="5126" width="8.85546875" style="1" customWidth="1"/>
    <col min="5127" max="5127" width="8.7109375" style="1" customWidth="1"/>
    <col min="5128" max="5128" width="7.85546875" style="1" customWidth="1"/>
    <col min="5129" max="5129" width="12.5703125" style="1" customWidth="1"/>
    <col min="5130" max="5130" width="6" style="1" customWidth="1"/>
    <col min="5131" max="5131" width="6.42578125" style="1" customWidth="1"/>
    <col min="5132" max="5132" width="7.42578125" style="1" customWidth="1"/>
    <col min="5133" max="5133" width="6.85546875" style="1" customWidth="1"/>
    <col min="5134" max="5134" width="7.140625" style="1" customWidth="1"/>
    <col min="5135" max="5135" width="9.140625" style="1"/>
    <col min="5136" max="5136" width="7.140625" style="1" customWidth="1"/>
    <col min="5137" max="5137" width="11.28515625" style="1" customWidth="1"/>
    <col min="5138" max="5138" width="8.85546875" style="1" customWidth="1"/>
    <col min="5139" max="5139" width="5.85546875" style="1" customWidth="1"/>
    <col min="5140" max="5140" width="6.42578125" style="1" customWidth="1"/>
    <col min="5141" max="5141" width="6.85546875" style="1" customWidth="1"/>
    <col min="5142" max="5144" width="6.28515625" style="1" customWidth="1"/>
    <col min="5145" max="5145" width="5.85546875" style="1" customWidth="1"/>
    <col min="5146" max="5376" width="9.140625" style="1"/>
    <col min="5377" max="5377" width="22.42578125" style="1" customWidth="1"/>
    <col min="5378" max="5378" width="12.28515625" style="1" customWidth="1"/>
    <col min="5379" max="5379" width="8.42578125" style="1" customWidth="1"/>
    <col min="5380" max="5380" width="8.7109375" style="1" customWidth="1"/>
    <col min="5381" max="5381" width="9.5703125" style="1" customWidth="1"/>
    <col min="5382" max="5382" width="8.85546875" style="1" customWidth="1"/>
    <col min="5383" max="5383" width="8.7109375" style="1" customWidth="1"/>
    <col min="5384" max="5384" width="7.85546875" style="1" customWidth="1"/>
    <col min="5385" max="5385" width="12.5703125" style="1" customWidth="1"/>
    <col min="5386" max="5386" width="6" style="1" customWidth="1"/>
    <col min="5387" max="5387" width="6.42578125" style="1" customWidth="1"/>
    <col min="5388" max="5388" width="7.42578125" style="1" customWidth="1"/>
    <col min="5389" max="5389" width="6.85546875" style="1" customWidth="1"/>
    <col min="5390" max="5390" width="7.140625" style="1" customWidth="1"/>
    <col min="5391" max="5391" width="9.140625" style="1"/>
    <col min="5392" max="5392" width="7.140625" style="1" customWidth="1"/>
    <col min="5393" max="5393" width="11.28515625" style="1" customWidth="1"/>
    <col min="5394" max="5394" width="8.85546875" style="1" customWidth="1"/>
    <col min="5395" max="5395" width="5.85546875" style="1" customWidth="1"/>
    <col min="5396" max="5396" width="6.42578125" style="1" customWidth="1"/>
    <col min="5397" max="5397" width="6.85546875" style="1" customWidth="1"/>
    <col min="5398" max="5400" width="6.28515625" style="1" customWidth="1"/>
    <col min="5401" max="5401" width="5.85546875" style="1" customWidth="1"/>
    <col min="5402" max="5632" width="9.140625" style="1"/>
    <col min="5633" max="5633" width="22.42578125" style="1" customWidth="1"/>
    <col min="5634" max="5634" width="12.28515625" style="1" customWidth="1"/>
    <col min="5635" max="5635" width="8.42578125" style="1" customWidth="1"/>
    <col min="5636" max="5636" width="8.7109375" style="1" customWidth="1"/>
    <col min="5637" max="5637" width="9.5703125" style="1" customWidth="1"/>
    <col min="5638" max="5638" width="8.85546875" style="1" customWidth="1"/>
    <col min="5639" max="5639" width="8.7109375" style="1" customWidth="1"/>
    <col min="5640" max="5640" width="7.85546875" style="1" customWidth="1"/>
    <col min="5641" max="5641" width="12.5703125" style="1" customWidth="1"/>
    <col min="5642" max="5642" width="6" style="1" customWidth="1"/>
    <col min="5643" max="5643" width="6.42578125" style="1" customWidth="1"/>
    <col min="5644" max="5644" width="7.42578125" style="1" customWidth="1"/>
    <col min="5645" max="5645" width="6.85546875" style="1" customWidth="1"/>
    <col min="5646" max="5646" width="7.140625" style="1" customWidth="1"/>
    <col min="5647" max="5647" width="9.140625" style="1"/>
    <col min="5648" max="5648" width="7.140625" style="1" customWidth="1"/>
    <col min="5649" max="5649" width="11.28515625" style="1" customWidth="1"/>
    <col min="5650" max="5650" width="8.85546875" style="1" customWidth="1"/>
    <col min="5651" max="5651" width="5.85546875" style="1" customWidth="1"/>
    <col min="5652" max="5652" width="6.42578125" style="1" customWidth="1"/>
    <col min="5653" max="5653" width="6.85546875" style="1" customWidth="1"/>
    <col min="5654" max="5656" width="6.28515625" style="1" customWidth="1"/>
    <col min="5657" max="5657" width="5.85546875" style="1" customWidth="1"/>
    <col min="5658" max="5888" width="9.140625" style="1"/>
    <col min="5889" max="5889" width="22.42578125" style="1" customWidth="1"/>
    <col min="5890" max="5890" width="12.28515625" style="1" customWidth="1"/>
    <col min="5891" max="5891" width="8.42578125" style="1" customWidth="1"/>
    <col min="5892" max="5892" width="8.7109375" style="1" customWidth="1"/>
    <col min="5893" max="5893" width="9.5703125" style="1" customWidth="1"/>
    <col min="5894" max="5894" width="8.85546875" style="1" customWidth="1"/>
    <col min="5895" max="5895" width="8.7109375" style="1" customWidth="1"/>
    <col min="5896" max="5896" width="7.85546875" style="1" customWidth="1"/>
    <col min="5897" max="5897" width="12.5703125" style="1" customWidth="1"/>
    <col min="5898" max="5898" width="6" style="1" customWidth="1"/>
    <col min="5899" max="5899" width="6.42578125" style="1" customWidth="1"/>
    <col min="5900" max="5900" width="7.42578125" style="1" customWidth="1"/>
    <col min="5901" max="5901" width="6.85546875" style="1" customWidth="1"/>
    <col min="5902" max="5902" width="7.140625" style="1" customWidth="1"/>
    <col min="5903" max="5903" width="9.140625" style="1"/>
    <col min="5904" max="5904" width="7.140625" style="1" customWidth="1"/>
    <col min="5905" max="5905" width="11.28515625" style="1" customWidth="1"/>
    <col min="5906" max="5906" width="8.85546875" style="1" customWidth="1"/>
    <col min="5907" max="5907" width="5.85546875" style="1" customWidth="1"/>
    <col min="5908" max="5908" width="6.42578125" style="1" customWidth="1"/>
    <col min="5909" max="5909" width="6.85546875" style="1" customWidth="1"/>
    <col min="5910" max="5912" width="6.28515625" style="1" customWidth="1"/>
    <col min="5913" max="5913" width="5.85546875" style="1" customWidth="1"/>
    <col min="5914" max="6144" width="9.140625" style="1"/>
    <col min="6145" max="6145" width="22.42578125" style="1" customWidth="1"/>
    <col min="6146" max="6146" width="12.28515625" style="1" customWidth="1"/>
    <col min="6147" max="6147" width="8.42578125" style="1" customWidth="1"/>
    <col min="6148" max="6148" width="8.7109375" style="1" customWidth="1"/>
    <col min="6149" max="6149" width="9.5703125" style="1" customWidth="1"/>
    <col min="6150" max="6150" width="8.85546875" style="1" customWidth="1"/>
    <col min="6151" max="6151" width="8.7109375" style="1" customWidth="1"/>
    <col min="6152" max="6152" width="7.85546875" style="1" customWidth="1"/>
    <col min="6153" max="6153" width="12.5703125" style="1" customWidth="1"/>
    <col min="6154" max="6154" width="6" style="1" customWidth="1"/>
    <col min="6155" max="6155" width="6.42578125" style="1" customWidth="1"/>
    <col min="6156" max="6156" width="7.42578125" style="1" customWidth="1"/>
    <col min="6157" max="6157" width="6.85546875" style="1" customWidth="1"/>
    <col min="6158" max="6158" width="7.140625" style="1" customWidth="1"/>
    <col min="6159" max="6159" width="9.140625" style="1"/>
    <col min="6160" max="6160" width="7.140625" style="1" customWidth="1"/>
    <col min="6161" max="6161" width="11.28515625" style="1" customWidth="1"/>
    <col min="6162" max="6162" width="8.85546875" style="1" customWidth="1"/>
    <col min="6163" max="6163" width="5.85546875" style="1" customWidth="1"/>
    <col min="6164" max="6164" width="6.42578125" style="1" customWidth="1"/>
    <col min="6165" max="6165" width="6.85546875" style="1" customWidth="1"/>
    <col min="6166" max="6168" width="6.28515625" style="1" customWidth="1"/>
    <col min="6169" max="6169" width="5.85546875" style="1" customWidth="1"/>
    <col min="6170" max="6400" width="9.140625" style="1"/>
    <col min="6401" max="6401" width="22.42578125" style="1" customWidth="1"/>
    <col min="6402" max="6402" width="12.28515625" style="1" customWidth="1"/>
    <col min="6403" max="6403" width="8.42578125" style="1" customWidth="1"/>
    <col min="6404" max="6404" width="8.7109375" style="1" customWidth="1"/>
    <col min="6405" max="6405" width="9.5703125" style="1" customWidth="1"/>
    <col min="6406" max="6406" width="8.85546875" style="1" customWidth="1"/>
    <col min="6407" max="6407" width="8.7109375" style="1" customWidth="1"/>
    <col min="6408" max="6408" width="7.85546875" style="1" customWidth="1"/>
    <col min="6409" max="6409" width="12.5703125" style="1" customWidth="1"/>
    <col min="6410" max="6410" width="6" style="1" customWidth="1"/>
    <col min="6411" max="6411" width="6.42578125" style="1" customWidth="1"/>
    <col min="6412" max="6412" width="7.42578125" style="1" customWidth="1"/>
    <col min="6413" max="6413" width="6.85546875" style="1" customWidth="1"/>
    <col min="6414" max="6414" width="7.140625" style="1" customWidth="1"/>
    <col min="6415" max="6415" width="9.140625" style="1"/>
    <col min="6416" max="6416" width="7.140625" style="1" customWidth="1"/>
    <col min="6417" max="6417" width="11.28515625" style="1" customWidth="1"/>
    <col min="6418" max="6418" width="8.85546875" style="1" customWidth="1"/>
    <col min="6419" max="6419" width="5.85546875" style="1" customWidth="1"/>
    <col min="6420" max="6420" width="6.42578125" style="1" customWidth="1"/>
    <col min="6421" max="6421" width="6.85546875" style="1" customWidth="1"/>
    <col min="6422" max="6424" width="6.28515625" style="1" customWidth="1"/>
    <col min="6425" max="6425" width="5.85546875" style="1" customWidth="1"/>
    <col min="6426" max="6656" width="9.140625" style="1"/>
    <col min="6657" max="6657" width="22.42578125" style="1" customWidth="1"/>
    <col min="6658" max="6658" width="12.28515625" style="1" customWidth="1"/>
    <col min="6659" max="6659" width="8.42578125" style="1" customWidth="1"/>
    <col min="6660" max="6660" width="8.7109375" style="1" customWidth="1"/>
    <col min="6661" max="6661" width="9.5703125" style="1" customWidth="1"/>
    <col min="6662" max="6662" width="8.85546875" style="1" customWidth="1"/>
    <col min="6663" max="6663" width="8.7109375" style="1" customWidth="1"/>
    <col min="6664" max="6664" width="7.85546875" style="1" customWidth="1"/>
    <col min="6665" max="6665" width="12.5703125" style="1" customWidth="1"/>
    <col min="6666" max="6666" width="6" style="1" customWidth="1"/>
    <col min="6667" max="6667" width="6.42578125" style="1" customWidth="1"/>
    <col min="6668" max="6668" width="7.42578125" style="1" customWidth="1"/>
    <col min="6669" max="6669" width="6.85546875" style="1" customWidth="1"/>
    <col min="6670" max="6670" width="7.140625" style="1" customWidth="1"/>
    <col min="6671" max="6671" width="9.140625" style="1"/>
    <col min="6672" max="6672" width="7.140625" style="1" customWidth="1"/>
    <col min="6673" max="6673" width="11.28515625" style="1" customWidth="1"/>
    <col min="6674" max="6674" width="8.85546875" style="1" customWidth="1"/>
    <col min="6675" max="6675" width="5.85546875" style="1" customWidth="1"/>
    <col min="6676" max="6676" width="6.42578125" style="1" customWidth="1"/>
    <col min="6677" max="6677" width="6.85546875" style="1" customWidth="1"/>
    <col min="6678" max="6680" width="6.28515625" style="1" customWidth="1"/>
    <col min="6681" max="6681" width="5.85546875" style="1" customWidth="1"/>
    <col min="6682" max="6912" width="9.140625" style="1"/>
    <col min="6913" max="6913" width="22.42578125" style="1" customWidth="1"/>
    <col min="6914" max="6914" width="12.28515625" style="1" customWidth="1"/>
    <col min="6915" max="6915" width="8.42578125" style="1" customWidth="1"/>
    <col min="6916" max="6916" width="8.7109375" style="1" customWidth="1"/>
    <col min="6917" max="6917" width="9.5703125" style="1" customWidth="1"/>
    <col min="6918" max="6918" width="8.85546875" style="1" customWidth="1"/>
    <col min="6919" max="6919" width="8.7109375" style="1" customWidth="1"/>
    <col min="6920" max="6920" width="7.85546875" style="1" customWidth="1"/>
    <col min="6921" max="6921" width="12.5703125" style="1" customWidth="1"/>
    <col min="6922" max="6922" width="6" style="1" customWidth="1"/>
    <col min="6923" max="6923" width="6.42578125" style="1" customWidth="1"/>
    <col min="6924" max="6924" width="7.42578125" style="1" customWidth="1"/>
    <col min="6925" max="6925" width="6.85546875" style="1" customWidth="1"/>
    <col min="6926" max="6926" width="7.140625" style="1" customWidth="1"/>
    <col min="6927" max="6927" width="9.140625" style="1"/>
    <col min="6928" max="6928" width="7.140625" style="1" customWidth="1"/>
    <col min="6929" max="6929" width="11.28515625" style="1" customWidth="1"/>
    <col min="6930" max="6930" width="8.85546875" style="1" customWidth="1"/>
    <col min="6931" max="6931" width="5.85546875" style="1" customWidth="1"/>
    <col min="6932" max="6932" width="6.42578125" style="1" customWidth="1"/>
    <col min="6933" max="6933" width="6.85546875" style="1" customWidth="1"/>
    <col min="6934" max="6936" width="6.28515625" style="1" customWidth="1"/>
    <col min="6937" max="6937" width="5.85546875" style="1" customWidth="1"/>
    <col min="6938" max="7168" width="9.140625" style="1"/>
    <col min="7169" max="7169" width="22.42578125" style="1" customWidth="1"/>
    <col min="7170" max="7170" width="12.28515625" style="1" customWidth="1"/>
    <col min="7171" max="7171" width="8.42578125" style="1" customWidth="1"/>
    <col min="7172" max="7172" width="8.7109375" style="1" customWidth="1"/>
    <col min="7173" max="7173" width="9.5703125" style="1" customWidth="1"/>
    <col min="7174" max="7174" width="8.85546875" style="1" customWidth="1"/>
    <col min="7175" max="7175" width="8.7109375" style="1" customWidth="1"/>
    <col min="7176" max="7176" width="7.85546875" style="1" customWidth="1"/>
    <col min="7177" max="7177" width="12.5703125" style="1" customWidth="1"/>
    <col min="7178" max="7178" width="6" style="1" customWidth="1"/>
    <col min="7179" max="7179" width="6.42578125" style="1" customWidth="1"/>
    <col min="7180" max="7180" width="7.42578125" style="1" customWidth="1"/>
    <col min="7181" max="7181" width="6.85546875" style="1" customWidth="1"/>
    <col min="7182" max="7182" width="7.140625" style="1" customWidth="1"/>
    <col min="7183" max="7183" width="9.140625" style="1"/>
    <col min="7184" max="7184" width="7.140625" style="1" customWidth="1"/>
    <col min="7185" max="7185" width="11.28515625" style="1" customWidth="1"/>
    <col min="7186" max="7186" width="8.85546875" style="1" customWidth="1"/>
    <col min="7187" max="7187" width="5.85546875" style="1" customWidth="1"/>
    <col min="7188" max="7188" width="6.42578125" style="1" customWidth="1"/>
    <col min="7189" max="7189" width="6.85546875" style="1" customWidth="1"/>
    <col min="7190" max="7192" width="6.28515625" style="1" customWidth="1"/>
    <col min="7193" max="7193" width="5.85546875" style="1" customWidth="1"/>
    <col min="7194" max="7424" width="9.140625" style="1"/>
    <col min="7425" max="7425" width="22.42578125" style="1" customWidth="1"/>
    <col min="7426" max="7426" width="12.28515625" style="1" customWidth="1"/>
    <col min="7427" max="7427" width="8.42578125" style="1" customWidth="1"/>
    <col min="7428" max="7428" width="8.7109375" style="1" customWidth="1"/>
    <col min="7429" max="7429" width="9.5703125" style="1" customWidth="1"/>
    <col min="7430" max="7430" width="8.85546875" style="1" customWidth="1"/>
    <col min="7431" max="7431" width="8.7109375" style="1" customWidth="1"/>
    <col min="7432" max="7432" width="7.85546875" style="1" customWidth="1"/>
    <col min="7433" max="7433" width="12.5703125" style="1" customWidth="1"/>
    <col min="7434" max="7434" width="6" style="1" customWidth="1"/>
    <col min="7435" max="7435" width="6.42578125" style="1" customWidth="1"/>
    <col min="7436" max="7436" width="7.42578125" style="1" customWidth="1"/>
    <col min="7437" max="7437" width="6.85546875" style="1" customWidth="1"/>
    <col min="7438" max="7438" width="7.140625" style="1" customWidth="1"/>
    <col min="7439" max="7439" width="9.140625" style="1"/>
    <col min="7440" max="7440" width="7.140625" style="1" customWidth="1"/>
    <col min="7441" max="7441" width="11.28515625" style="1" customWidth="1"/>
    <col min="7442" max="7442" width="8.85546875" style="1" customWidth="1"/>
    <col min="7443" max="7443" width="5.85546875" style="1" customWidth="1"/>
    <col min="7444" max="7444" width="6.42578125" style="1" customWidth="1"/>
    <col min="7445" max="7445" width="6.85546875" style="1" customWidth="1"/>
    <col min="7446" max="7448" width="6.28515625" style="1" customWidth="1"/>
    <col min="7449" max="7449" width="5.85546875" style="1" customWidth="1"/>
    <col min="7450" max="7680" width="9.140625" style="1"/>
    <col min="7681" max="7681" width="22.42578125" style="1" customWidth="1"/>
    <col min="7682" max="7682" width="12.28515625" style="1" customWidth="1"/>
    <col min="7683" max="7683" width="8.42578125" style="1" customWidth="1"/>
    <col min="7684" max="7684" width="8.7109375" style="1" customWidth="1"/>
    <col min="7685" max="7685" width="9.5703125" style="1" customWidth="1"/>
    <col min="7686" max="7686" width="8.85546875" style="1" customWidth="1"/>
    <col min="7687" max="7687" width="8.7109375" style="1" customWidth="1"/>
    <col min="7688" max="7688" width="7.85546875" style="1" customWidth="1"/>
    <col min="7689" max="7689" width="12.5703125" style="1" customWidth="1"/>
    <col min="7690" max="7690" width="6" style="1" customWidth="1"/>
    <col min="7691" max="7691" width="6.42578125" style="1" customWidth="1"/>
    <col min="7692" max="7692" width="7.42578125" style="1" customWidth="1"/>
    <col min="7693" max="7693" width="6.85546875" style="1" customWidth="1"/>
    <col min="7694" max="7694" width="7.140625" style="1" customWidth="1"/>
    <col min="7695" max="7695" width="9.140625" style="1"/>
    <col min="7696" max="7696" width="7.140625" style="1" customWidth="1"/>
    <col min="7697" max="7697" width="11.28515625" style="1" customWidth="1"/>
    <col min="7698" max="7698" width="8.85546875" style="1" customWidth="1"/>
    <col min="7699" max="7699" width="5.85546875" style="1" customWidth="1"/>
    <col min="7700" max="7700" width="6.42578125" style="1" customWidth="1"/>
    <col min="7701" max="7701" width="6.85546875" style="1" customWidth="1"/>
    <col min="7702" max="7704" width="6.28515625" style="1" customWidth="1"/>
    <col min="7705" max="7705" width="5.85546875" style="1" customWidth="1"/>
    <col min="7706" max="7936" width="9.140625" style="1"/>
    <col min="7937" max="7937" width="22.42578125" style="1" customWidth="1"/>
    <col min="7938" max="7938" width="12.28515625" style="1" customWidth="1"/>
    <col min="7939" max="7939" width="8.42578125" style="1" customWidth="1"/>
    <col min="7940" max="7940" width="8.7109375" style="1" customWidth="1"/>
    <col min="7941" max="7941" width="9.5703125" style="1" customWidth="1"/>
    <col min="7942" max="7942" width="8.85546875" style="1" customWidth="1"/>
    <col min="7943" max="7943" width="8.7109375" style="1" customWidth="1"/>
    <col min="7944" max="7944" width="7.85546875" style="1" customWidth="1"/>
    <col min="7945" max="7945" width="12.5703125" style="1" customWidth="1"/>
    <col min="7946" max="7946" width="6" style="1" customWidth="1"/>
    <col min="7947" max="7947" width="6.42578125" style="1" customWidth="1"/>
    <col min="7948" max="7948" width="7.42578125" style="1" customWidth="1"/>
    <col min="7949" max="7949" width="6.85546875" style="1" customWidth="1"/>
    <col min="7950" max="7950" width="7.140625" style="1" customWidth="1"/>
    <col min="7951" max="7951" width="9.140625" style="1"/>
    <col min="7952" max="7952" width="7.140625" style="1" customWidth="1"/>
    <col min="7953" max="7953" width="11.28515625" style="1" customWidth="1"/>
    <col min="7954" max="7954" width="8.85546875" style="1" customWidth="1"/>
    <col min="7955" max="7955" width="5.85546875" style="1" customWidth="1"/>
    <col min="7956" max="7956" width="6.42578125" style="1" customWidth="1"/>
    <col min="7957" max="7957" width="6.85546875" style="1" customWidth="1"/>
    <col min="7958" max="7960" width="6.28515625" style="1" customWidth="1"/>
    <col min="7961" max="7961" width="5.85546875" style="1" customWidth="1"/>
    <col min="7962" max="8192" width="9.140625" style="1"/>
    <col min="8193" max="8193" width="22.42578125" style="1" customWidth="1"/>
    <col min="8194" max="8194" width="12.28515625" style="1" customWidth="1"/>
    <col min="8195" max="8195" width="8.42578125" style="1" customWidth="1"/>
    <col min="8196" max="8196" width="8.7109375" style="1" customWidth="1"/>
    <col min="8197" max="8197" width="9.5703125" style="1" customWidth="1"/>
    <col min="8198" max="8198" width="8.85546875" style="1" customWidth="1"/>
    <col min="8199" max="8199" width="8.7109375" style="1" customWidth="1"/>
    <col min="8200" max="8200" width="7.85546875" style="1" customWidth="1"/>
    <col min="8201" max="8201" width="12.5703125" style="1" customWidth="1"/>
    <col min="8202" max="8202" width="6" style="1" customWidth="1"/>
    <col min="8203" max="8203" width="6.42578125" style="1" customWidth="1"/>
    <col min="8204" max="8204" width="7.42578125" style="1" customWidth="1"/>
    <col min="8205" max="8205" width="6.85546875" style="1" customWidth="1"/>
    <col min="8206" max="8206" width="7.140625" style="1" customWidth="1"/>
    <col min="8207" max="8207" width="9.140625" style="1"/>
    <col min="8208" max="8208" width="7.140625" style="1" customWidth="1"/>
    <col min="8209" max="8209" width="11.28515625" style="1" customWidth="1"/>
    <col min="8210" max="8210" width="8.85546875" style="1" customWidth="1"/>
    <col min="8211" max="8211" width="5.85546875" style="1" customWidth="1"/>
    <col min="8212" max="8212" width="6.42578125" style="1" customWidth="1"/>
    <col min="8213" max="8213" width="6.85546875" style="1" customWidth="1"/>
    <col min="8214" max="8216" width="6.28515625" style="1" customWidth="1"/>
    <col min="8217" max="8217" width="5.85546875" style="1" customWidth="1"/>
    <col min="8218" max="8448" width="9.140625" style="1"/>
    <col min="8449" max="8449" width="22.42578125" style="1" customWidth="1"/>
    <col min="8450" max="8450" width="12.28515625" style="1" customWidth="1"/>
    <col min="8451" max="8451" width="8.42578125" style="1" customWidth="1"/>
    <col min="8452" max="8452" width="8.7109375" style="1" customWidth="1"/>
    <col min="8453" max="8453" width="9.5703125" style="1" customWidth="1"/>
    <col min="8454" max="8454" width="8.85546875" style="1" customWidth="1"/>
    <col min="8455" max="8455" width="8.7109375" style="1" customWidth="1"/>
    <col min="8456" max="8456" width="7.85546875" style="1" customWidth="1"/>
    <col min="8457" max="8457" width="12.5703125" style="1" customWidth="1"/>
    <col min="8458" max="8458" width="6" style="1" customWidth="1"/>
    <col min="8459" max="8459" width="6.42578125" style="1" customWidth="1"/>
    <col min="8460" max="8460" width="7.42578125" style="1" customWidth="1"/>
    <col min="8461" max="8461" width="6.85546875" style="1" customWidth="1"/>
    <col min="8462" max="8462" width="7.140625" style="1" customWidth="1"/>
    <col min="8463" max="8463" width="9.140625" style="1"/>
    <col min="8464" max="8464" width="7.140625" style="1" customWidth="1"/>
    <col min="8465" max="8465" width="11.28515625" style="1" customWidth="1"/>
    <col min="8466" max="8466" width="8.85546875" style="1" customWidth="1"/>
    <col min="8467" max="8467" width="5.85546875" style="1" customWidth="1"/>
    <col min="8468" max="8468" width="6.42578125" style="1" customWidth="1"/>
    <col min="8469" max="8469" width="6.85546875" style="1" customWidth="1"/>
    <col min="8470" max="8472" width="6.28515625" style="1" customWidth="1"/>
    <col min="8473" max="8473" width="5.85546875" style="1" customWidth="1"/>
    <col min="8474" max="8704" width="9.140625" style="1"/>
    <col min="8705" max="8705" width="22.42578125" style="1" customWidth="1"/>
    <col min="8706" max="8706" width="12.28515625" style="1" customWidth="1"/>
    <col min="8707" max="8707" width="8.42578125" style="1" customWidth="1"/>
    <col min="8708" max="8708" width="8.7109375" style="1" customWidth="1"/>
    <col min="8709" max="8709" width="9.5703125" style="1" customWidth="1"/>
    <col min="8710" max="8710" width="8.85546875" style="1" customWidth="1"/>
    <col min="8711" max="8711" width="8.7109375" style="1" customWidth="1"/>
    <col min="8712" max="8712" width="7.85546875" style="1" customWidth="1"/>
    <col min="8713" max="8713" width="12.5703125" style="1" customWidth="1"/>
    <col min="8714" max="8714" width="6" style="1" customWidth="1"/>
    <col min="8715" max="8715" width="6.42578125" style="1" customWidth="1"/>
    <col min="8716" max="8716" width="7.42578125" style="1" customWidth="1"/>
    <col min="8717" max="8717" width="6.85546875" style="1" customWidth="1"/>
    <col min="8718" max="8718" width="7.140625" style="1" customWidth="1"/>
    <col min="8719" max="8719" width="9.140625" style="1"/>
    <col min="8720" max="8720" width="7.140625" style="1" customWidth="1"/>
    <col min="8721" max="8721" width="11.28515625" style="1" customWidth="1"/>
    <col min="8722" max="8722" width="8.85546875" style="1" customWidth="1"/>
    <col min="8723" max="8723" width="5.85546875" style="1" customWidth="1"/>
    <col min="8724" max="8724" width="6.42578125" style="1" customWidth="1"/>
    <col min="8725" max="8725" width="6.85546875" style="1" customWidth="1"/>
    <col min="8726" max="8728" width="6.28515625" style="1" customWidth="1"/>
    <col min="8729" max="8729" width="5.85546875" style="1" customWidth="1"/>
    <col min="8730" max="8960" width="9.140625" style="1"/>
    <col min="8961" max="8961" width="22.42578125" style="1" customWidth="1"/>
    <col min="8962" max="8962" width="12.28515625" style="1" customWidth="1"/>
    <col min="8963" max="8963" width="8.42578125" style="1" customWidth="1"/>
    <col min="8964" max="8964" width="8.7109375" style="1" customWidth="1"/>
    <col min="8965" max="8965" width="9.5703125" style="1" customWidth="1"/>
    <col min="8966" max="8966" width="8.85546875" style="1" customWidth="1"/>
    <col min="8967" max="8967" width="8.7109375" style="1" customWidth="1"/>
    <col min="8968" max="8968" width="7.85546875" style="1" customWidth="1"/>
    <col min="8969" max="8969" width="12.5703125" style="1" customWidth="1"/>
    <col min="8970" max="8970" width="6" style="1" customWidth="1"/>
    <col min="8971" max="8971" width="6.42578125" style="1" customWidth="1"/>
    <col min="8972" max="8972" width="7.42578125" style="1" customWidth="1"/>
    <col min="8973" max="8973" width="6.85546875" style="1" customWidth="1"/>
    <col min="8974" max="8974" width="7.140625" style="1" customWidth="1"/>
    <col min="8975" max="8975" width="9.140625" style="1"/>
    <col min="8976" max="8976" width="7.140625" style="1" customWidth="1"/>
    <col min="8977" max="8977" width="11.28515625" style="1" customWidth="1"/>
    <col min="8978" max="8978" width="8.85546875" style="1" customWidth="1"/>
    <col min="8979" max="8979" width="5.85546875" style="1" customWidth="1"/>
    <col min="8980" max="8980" width="6.42578125" style="1" customWidth="1"/>
    <col min="8981" max="8981" width="6.85546875" style="1" customWidth="1"/>
    <col min="8982" max="8984" width="6.28515625" style="1" customWidth="1"/>
    <col min="8985" max="8985" width="5.85546875" style="1" customWidth="1"/>
    <col min="8986" max="9216" width="9.140625" style="1"/>
    <col min="9217" max="9217" width="22.42578125" style="1" customWidth="1"/>
    <col min="9218" max="9218" width="12.28515625" style="1" customWidth="1"/>
    <col min="9219" max="9219" width="8.42578125" style="1" customWidth="1"/>
    <col min="9220" max="9220" width="8.7109375" style="1" customWidth="1"/>
    <col min="9221" max="9221" width="9.5703125" style="1" customWidth="1"/>
    <col min="9222" max="9222" width="8.85546875" style="1" customWidth="1"/>
    <col min="9223" max="9223" width="8.7109375" style="1" customWidth="1"/>
    <col min="9224" max="9224" width="7.85546875" style="1" customWidth="1"/>
    <col min="9225" max="9225" width="12.5703125" style="1" customWidth="1"/>
    <col min="9226" max="9226" width="6" style="1" customWidth="1"/>
    <col min="9227" max="9227" width="6.42578125" style="1" customWidth="1"/>
    <col min="9228" max="9228" width="7.42578125" style="1" customWidth="1"/>
    <col min="9229" max="9229" width="6.85546875" style="1" customWidth="1"/>
    <col min="9230" max="9230" width="7.140625" style="1" customWidth="1"/>
    <col min="9231" max="9231" width="9.140625" style="1"/>
    <col min="9232" max="9232" width="7.140625" style="1" customWidth="1"/>
    <col min="9233" max="9233" width="11.28515625" style="1" customWidth="1"/>
    <col min="9234" max="9234" width="8.85546875" style="1" customWidth="1"/>
    <col min="9235" max="9235" width="5.85546875" style="1" customWidth="1"/>
    <col min="9236" max="9236" width="6.42578125" style="1" customWidth="1"/>
    <col min="9237" max="9237" width="6.85546875" style="1" customWidth="1"/>
    <col min="9238" max="9240" width="6.28515625" style="1" customWidth="1"/>
    <col min="9241" max="9241" width="5.85546875" style="1" customWidth="1"/>
    <col min="9242" max="9472" width="9.140625" style="1"/>
    <col min="9473" max="9473" width="22.42578125" style="1" customWidth="1"/>
    <col min="9474" max="9474" width="12.28515625" style="1" customWidth="1"/>
    <col min="9475" max="9475" width="8.42578125" style="1" customWidth="1"/>
    <col min="9476" max="9476" width="8.7109375" style="1" customWidth="1"/>
    <col min="9477" max="9477" width="9.5703125" style="1" customWidth="1"/>
    <col min="9478" max="9478" width="8.85546875" style="1" customWidth="1"/>
    <col min="9479" max="9479" width="8.7109375" style="1" customWidth="1"/>
    <col min="9480" max="9480" width="7.85546875" style="1" customWidth="1"/>
    <col min="9481" max="9481" width="12.5703125" style="1" customWidth="1"/>
    <col min="9482" max="9482" width="6" style="1" customWidth="1"/>
    <col min="9483" max="9483" width="6.42578125" style="1" customWidth="1"/>
    <col min="9484" max="9484" width="7.42578125" style="1" customWidth="1"/>
    <col min="9485" max="9485" width="6.85546875" style="1" customWidth="1"/>
    <col min="9486" max="9486" width="7.140625" style="1" customWidth="1"/>
    <col min="9487" max="9487" width="9.140625" style="1"/>
    <col min="9488" max="9488" width="7.140625" style="1" customWidth="1"/>
    <col min="9489" max="9489" width="11.28515625" style="1" customWidth="1"/>
    <col min="9490" max="9490" width="8.85546875" style="1" customWidth="1"/>
    <col min="9491" max="9491" width="5.85546875" style="1" customWidth="1"/>
    <col min="9492" max="9492" width="6.42578125" style="1" customWidth="1"/>
    <col min="9493" max="9493" width="6.85546875" style="1" customWidth="1"/>
    <col min="9494" max="9496" width="6.28515625" style="1" customWidth="1"/>
    <col min="9497" max="9497" width="5.85546875" style="1" customWidth="1"/>
    <col min="9498" max="9728" width="9.140625" style="1"/>
    <col min="9729" max="9729" width="22.42578125" style="1" customWidth="1"/>
    <col min="9730" max="9730" width="12.28515625" style="1" customWidth="1"/>
    <col min="9731" max="9731" width="8.42578125" style="1" customWidth="1"/>
    <col min="9732" max="9732" width="8.7109375" style="1" customWidth="1"/>
    <col min="9733" max="9733" width="9.5703125" style="1" customWidth="1"/>
    <col min="9734" max="9734" width="8.85546875" style="1" customWidth="1"/>
    <col min="9735" max="9735" width="8.7109375" style="1" customWidth="1"/>
    <col min="9736" max="9736" width="7.85546875" style="1" customWidth="1"/>
    <col min="9737" max="9737" width="12.5703125" style="1" customWidth="1"/>
    <col min="9738" max="9738" width="6" style="1" customWidth="1"/>
    <col min="9739" max="9739" width="6.42578125" style="1" customWidth="1"/>
    <col min="9740" max="9740" width="7.42578125" style="1" customWidth="1"/>
    <col min="9741" max="9741" width="6.85546875" style="1" customWidth="1"/>
    <col min="9742" max="9742" width="7.140625" style="1" customWidth="1"/>
    <col min="9743" max="9743" width="9.140625" style="1"/>
    <col min="9744" max="9744" width="7.140625" style="1" customWidth="1"/>
    <col min="9745" max="9745" width="11.28515625" style="1" customWidth="1"/>
    <col min="9746" max="9746" width="8.85546875" style="1" customWidth="1"/>
    <col min="9747" max="9747" width="5.85546875" style="1" customWidth="1"/>
    <col min="9748" max="9748" width="6.42578125" style="1" customWidth="1"/>
    <col min="9749" max="9749" width="6.85546875" style="1" customWidth="1"/>
    <col min="9750" max="9752" width="6.28515625" style="1" customWidth="1"/>
    <col min="9753" max="9753" width="5.85546875" style="1" customWidth="1"/>
    <col min="9754" max="9984" width="9.140625" style="1"/>
    <col min="9985" max="9985" width="22.42578125" style="1" customWidth="1"/>
    <col min="9986" max="9986" width="12.28515625" style="1" customWidth="1"/>
    <col min="9987" max="9987" width="8.42578125" style="1" customWidth="1"/>
    <col min="9988" max="9988" width="8.7109375" style="1" customWidth="1"/>
    <col min="9989" max="9989" width="9.5703125" style="1" customWidth="1"/>
    <col min="9990" max="9990" width="8.85546875" style="1" customWidth="1"/>
    <col min="9991" max="9991" width="8.7109375" style="1" customWidth="1"/>
    <col min="9992" max="9992" width="7.85546875" style="1" customWidth="1"/>
    <col min="9993" max="9993" width="12.5703125" style="1" customWidth="1"/>
    <col min="9994" max="9994" width="6" style="1" customWidth="1"/>
    <col min="9995" max="9995" width="6.42578125" style="1" customWidth="1"/>
    <col min="9996" max="9996" width="7.42578125" style="1" customWidth="1"/>
    <col min="9997" max="9997" width="6.85546875" style="1" customWidth="1"/>
    <col min="9998" max="9998" width="7.140625" style="1" customWidth="1"/>
    <col min="9999" max="9999" width="9.140625" style="1"/>
    <col min="10000" max="10000" width="7.140625" style="1" customWidth="1"/>
    <col min="10001" max="10001" width="11.28515625" style="1" customWidth="1"/>
    <col min="10002" max="10002" width="8.85546875" style="1" customWidth="1"/>
    <col min="10003" max="10003" width="5.85546875" style="1" customWidth="1"/>
    <col min="10004" max="10004" width="6.42578125" style="1" customWidth="1"/>
    <col min="10005" max="10005" width="6.85546875" style="1" customWidth="1"/>
    <col min="10006" max="10008" width="6.28515625" style="1" customWidth="1"/>
    <col min="10009" max="10009" width="5.85546875" style="1" customWidth="1"/>
    <col min="10010" max="10240" width="9.140625" style="1"/>
    <col min="10241" max="10241" width="22.42578125" style="1" customWidth="1"/>
    <col min="10242" max="10242" width="12.28515625" style="1" customWidth="1"/>
    <col min="10243" max="10243" width="8.42578125" style="1" customWidth="1"/>
    <col min="10244" max="10244" width="8.7109375" style="1" customWidth="1"/>
    <col min="10245" max="10245" width="9.5703125" style="1" customWidth="1"/>
    <col min="10246" max="10246" width="8.85546875" style="1" customWidth="1"/>
    <col min="10247" max="10247" width="8.7109375" style="1" customWidth="1"/>
    <col min="10248" max="10248" width="7.85546875" style="1" customWidth="1"/>
    <col min="10249" max="10249" width="12.5703125" style="1" customWidth="1"/>
    <col min="10250" max="10250" width="6" style="1" customWidth="1"/>
    <col min="10251" max="10251" width="6.42578125" style="1" customWidth="1"/>
    <col min="10252" max="10252" width="7.42578125" style="1" customWidth="1"/>
    <col min="10253" max="10253" width="6.85546875" style="1" customWidth="1"/>
    <col min="10254" max="10254" width="7.140625" style="1" customWidth="1"/>
    <col min="10255" max="10255" width="9.140625" style="1"/>
    <col min="10256" max="10256" width="7.140625" style="1" customWidth="1"/>
    <col min="10257" max="10257" width="11.28515625" style="1" customWidth="1"/>
    <col min="10258" max="10258" width="8.85546875" style="1" customWidth="1"/>
    <col min="10259" max="10259" width="5.85546875" style="1" customWidth="1"/>
    <col min="10260" max="10260" width="6.42578125" style="1" customWidth="1"/>
    <col min="10261" max="10261" width="6.85546875" style="1" customWidth="1"/>
    <col min="10262" max="10264" width="6.28515625" style="1" customWidth="1"/>
    <col min="10265" max="10265" width="5.85546875" style="1" customWidth="1"/>
    <col min="10266" max="10496" width="9.140625" style="1"/>
    <col min="10497" max="10497" width="22.42578125" style="1" customWidth="1"/>
    <col min="10498" max="10498" width="12.28515625" style="1" customWidth="1"/>
    <col min="10499" max="10499" width="8.42578125" style="1" customWidth="1"/>
    <col min="10500" max="10500" width="8.7109375" style="1" customWidth="1"/>
    <col min="10501" max="10501" width="9.5703125" style="1" customWidth="1"/>
    <col min="10502" max="10502" width="8.85546875" style="1" customWidth="1"/>
    <col min="10503" max="10503" width="8.7109375" style="1" customWidth="1"/>
    <col min="10504" max="10504" width="7.85546875" style="1" customWidth="1"/>
    <col min="10505" max="10505" width="12.5703125" style="1" customWidth="1"/>
    <col min="10506" max="10506" width="6" style="1" customWidth="1"/>
    <col min="10507" max="10507" width="6.42578125" style="1" customWidth="1"/>
    <col min="10508" max="10508" width="7.42578125" style="1" customWidth="1"/>
    <col min="10509" max="10509" width="6.85546875" style="1" customWidth="1"/>
    <col min="10510" max="10510" width="7.140625" style="1" customWidth="1"/>
    <col min="10511" max="10511" width="9.140625" style="1"/>
    <col min="10512" max="10512" width="7.140625" style="1" customWidth="1"/>
    <col min="10513" max="10513" width="11.28515625" style="1" customWidth="1"/>
    <col min="10514" max="10514" width="8.85546875" style="1" customWidth="1"/>
    <col min="10515" max="10515" width="5.85546875" style="1" customWidth="1"/>
    <col min="10516" max="10516" width="6.42578125" style="1" customWidth="1"/>
    <col min="10517" max="10517" width="6.85546875" style="1" customWidth="1"/>
    <col min="10518" max="10520" width="6.28515625" style="1" customWidth="1"/>
    <col min="10521" max="10521" width="5.85546875" style="1" customWidth="1"/>
    <col min="10522" max="10752" width="9.140625" style="1"/>
    <col min="10753" max="10753" width="22.42578125" style="1" customWidth="1"/>
    <col min="10754" max="10754" width="12.28515625" style="1" customWidth="1"/>
    <col min="10755" max="10755" width="8.42578125" style="1" customWidth="1"/>
    <col min="10756" max="10756" width="8.7109375" style="1" customWidth="1"/>
    <col min="10757" max="10757" width="9.5703125" style="1" customWidth="1"/>
    <col min="10758" max="10758" width="8.85546875" style="1" customWidth="1"/>
    <col min="10759" max="10759" width="8.7109375" style="1" customWidth="1"/>
    <col min="10760" max="10760" width="7.85546875" style="1" customWidth="1"/>
    <col min="10761" max="10761" width="12.5703125" style="1" customWidth="1"/>
    <col min="10762" max="10762" width="6" style="1" customWidth="1"/>
    <col min="10763" max="10763" width="6.42578125" style="1" customWidth="1"/>
    <col min="10764" max="10764" width="7.42578125" style="1" customWidth="1"/>
    <col min="10765" max="10765" width="6.85546875" style="1" customWidth="1"/>
    <col min="10766" max="10766" width="7.140625" style="1" customWidth="1"/>
    <col min="10767" max="10767" width="9.140625" style="1"/>
    <col min="10768" max="10768" width="7.140625" style="1" customWidth="1"/>
    <col min="10769" max="10769" width="11.28515625" style="1" customWidth="1"/>
    <col min="10770" max="10770" width="8.85546875" style="1" customWidth="1"/>
    <col min="10771" max="10771" width="5.85546875" style="1" customWidth="1"/>
    <col min="10772" max="10772" width="6.42578125" style="1" customWidth="1"/>
    <col min="10773" max="10773" width="6.85546875" style="1" customWidth="1"/>
    <col min="10774" max="10776" width="6.28515625" style="1" customWidth="1"/>
    <col min="10777" max="10777" width="5.85546875" style="1" customWidth="1"/>
    <col min="10778" max="11008" width="9.140625" style="1"/>
    <col min="11009" max="11009" width="22.42578125" style="1" customWidth="1"/>
    <col min="11010" max="11010" width="12.28515625" style="1" customWidth="1"/>
    <col min="11011" max="11011" width="8.42578125" style="1" customWidth="1"/>
    <col min="11012" max="11012" width="8.7109375" style="1" customWidth="1"/>
    <col min="11013" max="11013" width="9.5703125" style="1" customWidth="1"/>
    <col min="11014" max="11014" width="8.85546875" style="1" customWidth="1"/>
    <col min="11015" max="11015" width="8.7109375" style="1" customWidth="1"/>
    <col min="11016" max="11016" width="7.85546875" style="1" customWidth="1"/>
    <col min="11017" max="11017" width="12.5703125" style="1" customWidth="1"/>
    <col min="11018" max="11018" width="6" style="1" customWidth="1"/>
    <col min="11019" max="11019" width="6.42578125" style="1" customWidth="1"/>
    <col min="11020" max="11020" width="7.42578125" style="1" customWidth="1"/>
    <col min="11021" max="11021" width="6.85546875" style="1" customWidth="1"/>
    <col min="11022" max="11022" width="7.140625" style="1" customWidth="1"/>
    <col min="11023" max="11023" width="9.140625" style="1"/>
    <col min="11024" max="11024" width="7.140625" style="1" customWidth="1"/>
    <col min="11025" max="11025" width="11.28515625" style="1" customWidth="1"/>
    <col min="11026" max="11026" width="8.85546875" style="1" customWidth="1"/>
    <col min="11027" max="11027" width="5.85546875" style="1" customWidth="1"/>
    <col min="11028" max="11028" width="6.42578125" style="1" customWidth="1"/>
    <col min="11029" max="11029" width="6.85546875" style="1" customWidth="1"/>
    <col min="11030" max="11032" width="6.28515625" style="1" customWidth="1"/>
    <col min="11033" max="11033" width="5.85546875" style="1" customWidth="1"/>
    <col min="11034" max="11264" width="9.140625" style="1"/>
    <col min="11265" max="11265" width="22.42578125" style="1" customWidth="1"/>
    <col min="11266" max="11266" width="12.28515625" style="1" customWidth="1"/>
    <col min="11267" max="11267" width="8.42578125" style="1" customWidth="1"/>
    <col min="11268" max="11268" width="8.7109375" style="1" customWidth="1"/>
    <col min="11269" max="11269" width="9.5703125" style="1" customWidth="1"/>
    <col min="11270" max="11270" width="8.85546875" style="1" customWidth="1"/>
    <col min="11271" max="11271" width="8.7109375" style="1" customWidth="1"/>
    <col min="11272" max="11272" width="7.85546875" style="1" customWidth="1"/>
    <col min="11273" max="11273" width="12.5703125" style="1" customWidth="1"/>
    <col min="11274" max="11274" width="6" style="1" customWidth="1"/>
    <col min="11275" max="11275" width="6.42578125" style="1" customWidth="1"/>
    <col min="11276" max="11276" width="7.42578125" style="1" customWidth="1"/>
    <col min="11277" max="11277" width="6.85546875" style="1" customWidth="1"/>
    <col min="11278" max="11278" width="7.140625" style="1" customWidth="1"/>
    <col min="11279" max="11279" width="9.140625" style="1"/>
    <col min="11280" max="11280" width="7.140625" style="1" customWidth="1"/>
    <col min="11281" max="11281" width="11.28515625" style="1" customWidth="1"/>
    <col min="11282" max="11282" width="8.85546875" style="1" customWidth="1"/>
    <col min="11283" max="11283" width="5.85546875" style="1" customWidth="1"/>
    <col min="11284" max="11284" width="6.42578125" style="1" customWidth="1"/>
    <col min="11285" max="11285" width="6.85546875" style="1" customWidth="1"/>
    <col min="11286" max="11288" width="6.28515625" style="1" customWidth="1"/>
    <col min="11289" max="11289" width="5.85546875" style="1" customWidth="1"/>
    <col min="11290" max="11520" width="9.140625" style="1"/>
    <col min="11521" max="11521" width="22.42578125" style="1" customWidth="1"/>
    <col min="11522" max="11522" width="12.28515625" style="1" customWidth="1"/>
    <col min="11523" max="11523" width="8.42578125" style="1" customWidth="1"/>
    <col min="11524" max="11524" width="8.7109375" style="1" customWidth="1"/>
    <col min="11525" max="11525" width="9.5703125" style="1" customWidth="1"/>
    <col min="11526" max="11526" width="8.85546875" style="1" customWidth="1"/>
    <col min="11527" max="11527" width="8.7109375" style="1" customWidth="1"/>
    <col min="11528" max="11528" width="7.85546875" style="1" customWidth="1"/>
    <col min="11529" max="11529" width="12.5703125" style="1" customWidth="1"/>
    <col min="11530" max="11530" width="6" style="1" customWidth="1"/>
    <col min="11531" max="11531" width="6.42578125" style="1" customWidth="1"/>
    <col min="11532" max="11532" width="7.42578125" style="1" customWidth="1"/>
    <col min="11533" max="11533" width="6.85546875" style="1" customWidth="1"/>
    <col min="11534" max="11534" width="7.140625" style="1" customWidth="1"/>
    <col min="11535" max="11535" width="9.140625" style="1"/>
    <col min="11536" max="11536" width="7.140625" style="1" customWidth="1"/>
    <col min="11537" max="11537" width="11.28515625" style="1" customWidth="1"/>
    <col min="11538" max="11538" width="8.85546875" style="1" customWidth="1"/>
    <col min="11539" max="11539" width="5.85546875" style="1" customWidth="1"/>
    <col min="11540" max="11540" width="6.42578125" style="1" customWidth="1"/>
    <col min="11541" max="11541" width="6.85546875" style="1" customWidth="1"/>
    <col min="11542" max="11544" width="6.28515625" style="1" customWidth="1"/>
    <col min="11545" max="11545" width="5.85546875" style="1" customWidth="1"/>
    <col min="11546" max="11776" width="9.140625" style="1"/>
    <col min="11777" max="11777" width="22.42578125" style="1" customWidth="1"/>
    <col min="11778" max="11778" width="12.28515625" style="1" customWidth="1"/>
    <col min="11779" max="11779" width="8.42578125" style="1" customWidth="1"/>
    <col min="11780" max="11780" width="8.7109375" style="1" customWidth="1"/>
    <col min="11781" max="11781" width="9.5703125" style="1" customWidth="1"/>
    <col min="11782" max="11782" width="8.85546875" style="1" customWidth="1"/>
    <col min="11783" max="11783" width="8.7109375" style="1" customWidth="1"/>
    <col min="11784" max="11784" width="7.85546875" style="1" customWidth="1"/>
    <col min="11785" max="11785" width="12.5703125" style="1" customWidth="1"/>
    <col min="11786" max="11786" width="6" style="1" customWidth="1"/>
    <col min="11787" max="11787" width="6.42578125" style="1" customWidth="1"/>
    <col min="11788" max="11788" width="7.42578125" style="1" customWidth="1"/>
    <col min="11789" max="11789" width="6.85546875" style="1" customWidth="1"/>
    <col min="11790" max="11790" width="7.140625" style="1" customWidth="1"/>
    <col min="11791" max="11791" width="9.140625" style="1"/>
    <col min="11792" max="11792" width="7.140625" style="1" customWidth="1"/>
    <col min="11793" max="11793" width="11.28515625" style="1" customWidth="1"/>
    <col min="11794" max="11794" width="8.85546875" style="1" customWidth="1"/>
    <col min="11795" max="11795" width="5.85546875" style="1" customWidth="1"/>
    <col min="11796" max="11796" width="6.42578125" style="1" customWidth="1"/>
    <col min="11797" max="11797" width="6.85546875" style="1" customWidth="1"/>
    <col min="11798" max="11800" width="6.28515625" style="1" customWidth="1"/>
    <col min="11801" max="11801" width="5.85546875" style="1" customWidth="1"/>
    <col min="11802" max="12032" width="9.140625" style="1"/>
    <col min="12033" max="12033" width="22.42578125" style="1" customWidth="1"/>
    <col min="12034" max="12034" width="12.28515625" style="1" customWidth="1"/>
    <col min="12035" max="12035" width="8.42578125" style="1" customWidth="1"/>
    <col min="12036" max="12036" width="8.7109375" style="1" customWidth="1"/>
    <col min="12037" max="12037" width="9.5703125" style="1" customWidth="1"/>
    <col min="12038" max="12038" width="8.85546875" style="1" customWidth="1"/>
    <col min="12039" max="12039" width="8.7109375" style="1" customWidth="1"/>
    <col min="12040" max="12040" width="7.85546875" style="1" customWidth="1"/>
    <col min="12041" max="12041" width="12.5703125" style="1" customWidth="1"/>
    <col min="12042" max="12042" width="6" style="1" customWidth="1"/>
    <col min="12043" max="12043" width="6.42578125" style="1" customWidth="1"/>
    <col min="12044" max="12044" width="7.42578125" style="1" customWidth="1"/>
    <col min="12045" max="12045" width="6.85546875" style="1" customWidth="1"/>
    <col min="12046" max="12046" width="7.140625" style="1" customWidth="1"/>
    <col min="12047" max="12047" width="9.140625" style="1"/>
    <col min="12048" max="12048" width="7.140625" style="1" customWidth="1"/>
    <col min="12049" max="12049" width="11.28515625" style="1" customWidth="1"/>
    <col min="12050" max="12050" width="8.85546875" style="1" customWidth="1"/>
    <col min="12051" max="12051" width="5.85546875" style="1" customWidth="1"/>
    <col min="12052" max="12052" width="6.42578125" style="1" customWidth="1"/>
    <col min="12053" max="12053" width="6.85546875" style="1" customWidth="1"/>
    <col min="12054" max="12056" width="6.28515625" style="1" customWidth="1"/>
    <col min="12057" max="12057" width="5.85546875" style="1" customWidth="1"/>
    <col min="12058" max="12288" width="9.140625" style="1"/>
    <col min="12289" max="12289" width="22.42578125" style="1" customWidth="1"/>
    <col min="12290" max="12290" width="12.28515625" style="1" customWidth="1"/>
    <col min="12291" max="12291" width="8.42578125" style="1" customWidth="1"/>
    <col min="12292" max="12292" width="8.7109375" style="1" customWidth="1"/>
    <col min="12293" max="12293" width="9.5703125" style="1" customWidth="1"/>
    <col min="12294" max="12294" width="8.85546875" style="1" customWidth="1"/>
    <col min="12295" max="12295" width="8.7109375" style="1" customWidth="1"/>
    <col min="12296" max="12296" width="7.85546875" style="1" customWidth="1"/>
    <col min="12297" max="12297" width="12.5703125" style="1" customWidth="1"/>
    <col min="12298" max="12298" width="6" style="1" customWidth="1"/>
    <col min="12299" max="12299" width="6.42578125" style="1" customWidth="1"/>
    <col min="12300" max="12300" width="7.42578125" style="1" customWidth="1"/>
    <col min="12301" max="12301" width="6.85546875" style="1" customWidth="1"/>
    <col min="12302" max="12302" width="7.140625" style="1" customWidth="1"/>
    <col min="12303" max="12303" width="9.140625" style="1"/>
    <col min="12304" max="12304" width="7.140625" style="1" customWidth="1"/>
    <col min="12305" max="12305" width="11.28515625" style="1" customWidth="1"/>
    <col min="12306" max="12306" width="8.85546875" style="1" customWidth="1"/>
    <col min="12307" max="12307" width="5.85546875" style="1" customWidth="1"/>
    <col min="12308" max="12308" width="6.42578125" style="1" customWidth="1"/>
    <col min="12309" max="12309" width="6.85546875" style="1" customWidth="1"/>
    <col min="12310" max="12312" width="6.28515625" style="1" customWidth="1"/>
    <col min="12313" max="12313" width="5.85546875" style="1" customWidth="1"/>
    <col min="12314" max="12544" width="9.140625" style="1"/>
    <col min="12545" max="12545" width="22.42578125" style="1" customWidth="1"/>
    <col min="12546" max="12546" width="12.28515625" style="1" customWidth="1"/>
    <col min="12547" max="12547" width="8.42578125" style="1" customWidth="1"/>
    <col min="12548" max="12548" width="8.7109375" style="1" customWidth="1"/>
    <col min="12549" max="12549" width="9.5703125" style="1" customWidth="1"/>
    <col min="12550" max="12550" width="8.85546875" style="1" customWidth="1"/>
    <col min="12551" max="12551" width="8.7109375" style="1" customWidth="1"/>
    <col min="12552" max="12552" width="7.85546875" style="1" customWidth="1"/>
    <col min="12553" max="12553" width="12.5703125" style="1" customWidth="1"/>
    <col min="12554" max="12554" width="6" style="1" customWidth="1"/>
    <col min="12555" max="12555" width="6.42578125" style="1" customWidth="1"/>
    <col min="12556" max="12556" width="7.42578125" style="1" customWidth="1"/>
    <col min="12557" max="12557" width="6.85546875" style="1" customWidth="1"/>
    <col min="12558" max="12558" width="7.140625" style="1" customWidth="1"/>
    <col min="12559" max="12559" width="9.140625" style="1"/>
    <col min="12560" max="12560" width="7.140625" style="1" customWidth="1"/>
    <col min="12561" max="12561" width="11.28515625" style="1" customWidth="1"/>
    <col min="12562" max="12562" width="8.85546875" style="1" customWidth="1"/>
    <col min="12563" max="12563" width="5.85546875" style="1" customWidth="1"/>
    <col min="12564" max="12564" width="6.42578125" style="1" customWidth="1"/>
    <col min="12565" max="12565" width="6.85546875" style="1" customWidth="1"/>
    <col min="12566" max="12568" width="6.28515625" style="1" customWidth="1"/>
    <col min="12569" max="12569" width="5.85546875" style="1" customWidth="1"/>
    <col min="12570" max="12800" width="9.140625" style="1"/>
    <col min="12801" max="12801" width="22.42578125" style="1" customWidth="1"/>
    <col min="12802" max="12802" width="12.28515625" style="1" customWidth="1"/>
    <col min="12803" max="12803" width="8.42578125" style="1" customWidth="1"/>
    <col min="12804" max="12804" width="8.7109375" style="1" customWidth="1"/>
    <col min="12805" max="12805" width="9.5703125" style="1" customWidth="1"/>
    <col min="12806" max="12806" width="8.85546875" style="1" customWidth="1"/>
    <col min="12807" max="12807" width="8.7109375" style="1" customWidth="1"/>
    <col min="12808" max="12808" width="7.85546875" style="1" customWidth="1"/>
    <col min="12809" max="12809" width="12.5703125" style="1" customWidth="1"/>
    <col min="12810" max="12810" width="6" style="1" customWidth="1"/>
    <col min="12811" max="12811" width="6.42578125" style="1" customWidth="1"/>
    <col min="12812" max="12812" width="7.42578125" style="1" customWidth="1"/>
    <col min="12813" max="12813" width="6.85546875" style="1" customWidth="1"/>
    <col min="12814" max="12814" width="7.140625" style="1" customWidth="1"/>
    <col min="12815" max="12815" width="9.140625" style="1"/>
    <col min="12816" max="12816" width="7.140625" style="1" customWidth="1"/>
    <col min="12817" max="12817" width="11.28515625" style="1" customWidth="1"/>
    <col min="12818" max="12818" width="8.85546875" style="1" customWidth="1"/>
    <col min="12819" max="12819" width="5.85546875" style="1" customWidth="1"/>
    <col min="12820" max="12820" width="6.42578125" style="1" customWidth="1"/>
    <col min="12821" max="12821" width="6.85546875" style="1" customWidth="1"/>
    <col min="12822" max="12824" width="6.28515625" style="1" customWidth="1"/>
    <col min="12825" max="12825" width="5.85546875" style="1" customWidth="1"/>
    <col min="12826" max="13056" width="9.140625" style="1"/>
    <col min="13057" max="13057" width="22.42578125" style="1" customWidth="1"/>
    <col min="13058" max="13058" width="12.28515625" style="1" customWidth="1"/>
    <col min="13059" max="13059" width="8.42578125" style="1" customWidth="1"/>
    <col min="13060" max="13060" width="8.7109375" style="1" customWidth="1"/>
    <col min="13061" max="13061" width="9.5703125" style="1" customWidth="1"/>
    <col min="13062" max="13062" width="8.85546875" style="1" customWidth="1"/>
    <col min="13063" max="13063" width="8.7109375" style="1" customWidth="1"/>
    <col min="13064" max="13064" width="7.85546875" style="1" customWidth="1"/>
    <col min="13065" max="13065" width="12.5703125" style="1" customWidth="1"/>
    <col min="13066" max="13066" width="6" style="1" customWidth="1"/>
    <col min="13067" max="13067" width="6.42578125" style="1" customWidth="1"/>
    <col min="13068" max="13068" width="7.42578125" style="1" customWidth="1"/>
    <col min="13069" max="13069" width="6.85546875" style="1" customWidth="1"/>
    <col min="13070" max="13070" width="7.140625" style="1" customWidth="1"/>
    <col min="13071" max="13071" width="9.140625" style="1"/>
    <col min="13072" max="13072" width="7.140625" style="1" customWidth="1"/>
    <col min="13073" max="13073" width="11.28515625" style="1" customWidth="1"/>
    <col min="13074" max="13074" width="8.85546875" style="1" customWidth="1"/>
    <col min="13075" max="13075" width="5.85546875" style="1" customWidth="1"/>
    <col min="13076" max="13076" width="6.42578125" style="1" customWidth="1"/>
    <col min="13077" max="13077" width="6.85546875" style="1" customWidth="1"/>
    <col min="13078" max="13080" width="6.28515625" style="1" customWidth="1"/>
    <col min="13081" max="13081" width="5.85546875" style="1" customWidth="1"/>
    <col min="13082" max="13312" width="9.140625" style="1"/>
    <col min="13313" max="13313" width="22.42578125" style="1" customWidth="1"/>
    <col min="13314" max="13314" width="12.28515625" style="1" customWidth="1"/>
    <col min="13315" max="13315" width="8.42578125" style="1" customWidth="1"/>
    <col min="13316" max="13316" width="8.7109375" style="1" customWidth="1"/>
    <col min="13317" max="13317" width="9.5703125" style="1" customWidth="1"/>
    <col min="13318" max="13318" width="8.85546875" style="1" customWidth="1"/>
    <col min="13319" max="13319" width="8.7109375" style="1" customWidth="1"/>
    <col min="13320" max="13320" width="7.85546875" style="1" customWidth="1"/>
    <col min="13321" max="13321" width="12.5703125" style="1" customWidth="1"/>
    <col min="13322" max="13322" width="6" style="1" customWidth="1"/>
    <col min="13323" max="13323" width="6.42578125" style="1" customWidth="1"/>
    <col min="13324" max="13324" width="7.42578125" style="1" customWidth="1"/>
    <col min="13325" max="13325" width="6.85546875" style="1" customWidth="1"/>
    <col min="13326" max="13326" width="7.140625" style="1" customWidth="1"/>
    <col min="13327" max="13327" width="9.140625" style="1"/>
    <col min="13328" max="13328" width="7.140625" style="1" customWidth="1"/>
    <col min="13329" max="13329" width="11.28515625" style="1" customWidth="1"/>
    <col min="13330" max="13330" width="8.85546875" style="1" customWidth="1"/>
    <col min="13331" max="13331" width="5.85546875" style="1" customWidth="1"/>
    <col min="13332" max="13332" width="6.42578125" style="1" customWidth="1"/>
    <col min="13333" max="13333" width="6.85546875" style="1" customWidth="1"/>
    <col min="13334" max="13336" width="6.28515625" style="1" customWidth="1"/>
    <col min="13337" max="13337" width="5.85546875" style="1" customWidth="1"/>
    <col min="13338" max="13568" width="9.140625" style="1"/>
    <col min="13569" max="13569" width="22.42578125" style="1" customWidth="1"/>
    <col min="13570" max="13570" width="12.28515625" style="1" customWidth="1"/>
    <col min="13571" max="13571" width="8.42578125" style="1" customWidth="1"/>
    <col min="13572" max="13572" width="8.7109375" style="1" customWidth="1"/>
    <col min="13573" max="13573" width="9.5703125" style="1" customWidth="1"/>
    <col min="13574" max="13574" width="8.85546875" style="1" customWidth="1"/>
    <col min="13575" max="13575" width="8.7109375" style="1" customWidth="1"/>
    <col min="13576" max="13576" width="7.85546875" style="1" customWidth="1"/>
    <col min="13577" max="13577" width="12.5703125" style="1" customWidth="1"/>
    <col min="13578" max="13578" width="6" style="1" customWidth="1"/>
    <col min="13579" max="13579" width="6.42578125" style="1" customWidth="1"/>
    <col min="13580" max="13580" width="7.42578125" style="1" customWidth="1"/>
    <col min="13581" max="13581" width="6.85546875" style="1" customWidth="1"/>
    <col min="13582" max="13582" width="7.140625" style="1" customWidth="1"/>
    <col min="13583" max="13583" width="9.140625" style="1"/>
    <col min="13584" max="13584" width="7.140625" style="1" customWidth="1"/>
    <col min="13585" max="13585" width="11.28515625" style="1" customWidth="1"/>
    <col min="13586" max="13586" width="8.85546875" style="1" customWidth="1"/>
    <col min="13587" max="13587" width="5.85546875" style="1" customWidth="1"/>
    <col min="13588" max="13588" width="6.42578125" style="1" customWidth="1"/>
    <col min="13589" max="13589" width="6.85546875" style="1" customWidth="1"/>
    <col min="13590" max="13592" width="6.28515625" style="1" customWidth="1"/>
    <col min="13593" max="13593" width="5.85546875" style="1" customWidth="1"/>
    <col min="13594" max="13824" width="9.140625" style="1"/>
    <col min="13825" max="13825" width="22.42578125" style="1" customWidth="1"/>
    <col min="13826" max="13826" width="12.28515625" style="1" customWidth="1"/>
    <col min="13827" max="13827" width="8.42578125" style="1" customWidth="1"/>
    <col min="13828" max="13828" width="8.7109375" style="1" customWidth="1"/>
    <col min="13829" max="13829" width="9.5703125" style="1" customWidth="1"/>
    <col min="13830" max="13830" width="8.85546875" style="1" customWidth="1"/>
    <col min="13831" max="13831" width="8.7109375" style="1" customWidth="1"/>
    <col min="13832" max="13832" width="7.85546875" style="1" customWidth="1"/>
    <col min="13833" max="13833" width="12.5703125" style="1" customWidth="1"/>
    <col min="13834" max="13834" width="6" style="1" customWidth="1"/>
    <col min="13835" max="13835" width="6.42578125" style="1" customWidth="1"/>
    <col min="13836" max="13836" width="7.42578125" style="1" customWidth="1"/>
    <col min="13837" max="13837" width="6.85546875" style="1" customWidth="1"/>
    <col min="13838" max="13838" width="7.140625" style="1" customWidth="1"/>
    <col min="13839" max="13839" width="9.140625" style="1"/>
    <col min="13840" max="13840" width="7.140625" style="1" customWidth="1"/>
    <col min="13841" max="13841" width="11.28515625" style="1" customWidth="1"/>
    <col min="13842" max="13842" width="8.85546875" style="1" customWidth="1"/>
    <col min="13843" max="13843" width="5.85546875" style="1" customWidth="1"/>
    <col min="13844" max="13844" width="6.42578125" style="1" customWidth="1"/>
    <col min="13845" max="13845" width="6.85546875" style="1" customWidth="1"/>
    <col min="13846" max="13848" width="6.28515625" style="1" customWidth="1"/>
    <col min="13849" max="13849" width="5.85546875" style="1" customWidth="1"/>
    <col min="13850" max="14080" width="9.140625" style="1"/>
    <col min="14081" max="14081" width="22.42578125" style="1" customWidth="1"/>
    <col min="14082" max="14082" width="12.28515625" style="1" customWidth="1"/>
    <col min="14083" max="14083" width="8.42578125" style="1" customWidth="1"/>
    <col min="14084" max="14084" width="8.7109375" style="1" customWidth="1"/>
    <col min="14085" max="14085" width="9.5703125" style="1" customWidth="1"/>
    <col min="14086" max="14086" width="8.85546875" style="1" customWidth="1"/>
    <col min="14087" max="14087" width="8.7109375" style="1" customWidth="1"/>
    <col min="14088" max="14088" width="7.85546875" style="1" customWidth="1"/>
    <col min="14089" max="14089" width="12.5703125" style="1" customWidth="1"/>
    <col min="14090" max="14090" width="6" style="1" customWidth="1"/>
    <col min="14091" max="14091" width="6.42578125" style="1" customWidth="1"/>
    <col min="14092" max="14092" width="7.42578125" style="1" customWidth="1"/>
    <col min="14093" max="14093" width="6.85546875" style="1" customWidth="1"/>
    <col min="14094" max="14094" width="7.140625" style="1" customWidth="1"/>
    <col min="14095" max="14095" width="9.140625" style="1"/>
    <col min="14096" max="14096" width="7.140625" style="1" customWidth="1"/>
    <col min="14097" max="14097" width="11.28515625" style="1" customWidth="1"/>
    <col min="14098" max="14098" width="8.85546875" style="1" customWidth="1"/>
    <col min="14099" max="14099" width="5.85546875" style="1" customWidth="1"/>
    <col min="14100" max="14100" width="6.42578125" style="1" customWidth="1"/>
    <col min="14101" max="14101" width="6.85546875" style="1" customWidth="1"/>
    <col min="14102" max="14104" width="6.28515625" style="1" customWidth="1"/>
    <col min="14105" max="14105" width="5.85546875" style="1" customWidth="1"/>
    <col min="14106" max="14336" width="9.140625" style="1"/>
    <col min="14337" max="14337" width="22.42578125" style="1" customWidth="1"/>
    <col min="14338" max="14338" width="12.28515625" style="1" customWidth="1"/>
    <col min="14339" max="14339" width="8.42578125" style="1" customWidth="1"/>
    <col min="14340" max="14340" width="8.7109375" style="1" customWidth="1"/>
    <col min="14341" max="14341" width="9.5703125" style="1" customWidth="1"/>
    <col min="14342" max="14342" width="8.85546875" style="1" customWidth="1"/>
    <col min="14343" max="14343" width="8.7109375" style="1" customWidth="1"/>
    <col min="14344" max="14344" width="7.85546875" style="1" customWidth="1"/>
    <col min="14345" max="14345" width="12.5703125" style="1" customWidth="1"/>
    <col min="14346" max="14346" width="6" style="1" customWidth="1"/>
    <col min="14347" max="14347" width="6.42578125" style="1" customWidth="1"/>
    <col min="14348" max="14348" width="7.42578125" style="1" customWidth="1"/>
    <col min="14349" max="14349" width="6.85546875" style="1" customWidth="1"/>
    <col min="14350" max="14350" width="7.140625" style="1" customWidth="1"/>
    <col min="14351" max="14351" width="9.140625" style="1"/>
    <col min="14352" max="14352" width="7.140625" style="1" customWidth="1"/>
    <col min="14353" max="14353" width="11.28515625" style="1" customWidth="1"/>
    <col min="14354" max="14354" width="8.85546875" style="1" customWidth="1"/>
    <col min="14355" max="14355" width="5.85546875" style="1" customWidth="1"/>
    <col min="14356" max="14356" width="6.42578125" style="1" customWidth="1"/>
    <col min="14357" max="14357" width="6.85546875" style="1" customWidth="1"/>
    <col min="14358" max="14360" width="6.28515625" style="1" customWidth="1"/>
    <col min="14361" max="14361" width="5.85546875" style="1" customWidth="1"/>
    <col min="14362" max="14592" width="9.140625" style="1"/>
    <col min="14593" max="14593" width="22.42578125" style="1" customWidth="1"/>
    <col min="14594" max="14594" width="12.28515625" style="1" customWidth="1"/>
    <col min="14595" max="14595" width="8.42578125" style="1" customWidth="1"/>
    <col min="14596" max="14596" width="8.7109375" style="1" customWidth="1"/>
    <col min="14597" max="14597" width="9.5703125" style="1" customWidth="1"/>
    <col min="14598" max="14598" width="8.85546875" style="1" customWidth="1"/>
    <col min="14599" max="14599" width="8.7109375" style="1" customWidth="1"/>
    <col min="14600" max="14600" width="7.85546875" style="1" customWidth="1"/>
    <col min="14601" max="14601" width="12.5703125" style="1" customWidth="1"/>
    <col min="14602" max="14602" width="6" style="1" customWidth="1"/>
    <col min="14603" max="14603" width="6.42578125" style="1" customWidth="1"/>
    <col min="14604" max="14604" width="7.42578125" style="1" customWidth="1"/>
    <col min="14605" max="14605" width="6.85546875" style="1" customWidth="1"/>
    <col min="14606" max="14606" width="7.140625" style="1" customWidth="1"/>
    <col min="14607" max="14607" width="9.140625" style="1"/>
    <col min="14608" max="14608" width="7.140625" style="1" customWidth="1"/>
    <col min="14609" max="14609" width="11.28515625" style="1" customWidth="1"/>
    <col min="14610" max="14610" width="8.85546875" style="1" customWidth="1"/>
    <col min="14611" max="14611" width="5.85546875" style="1" customWidth="1"/>
    <col min="14612" max="14612" width="6.42578125" style="1" customWidth="1"/>
    <col min="14613" max="14613" width="6.85546875" style="1" customWidth="1"/>
    <col min="14614" max="14616" width="6.28515625" style="1" customWidth="1"/>
    <col min="14617" max="14617" width="5.85546875" style="1" customWidth="1"/>
    <col min="14618" max="14848" width="9.140625" style="1"/>
    <col min="14849" max="14849" width="22.42578125" style="1" customWidth="1"/>
    <col min="14850" max="14850" width="12.28515625" style="1" customWidth="1"/>
    <col min="14851" max="14851" width="8.42578125" style="1" customWidth="1"/>
    <col min="14852" max="14852" width="8.7109375" style="1" customWidth="1"/>
    <col min="14853" max="14853" width="9.5703125" style="1" customWidth="1"/>
    <col min="14854" max="14854" width="8.85546875" style="1" customWidth="1"/>
    <col min="14855" max="14855" width="8.7109375" style="1" customWidth="1"/>
    <col min="14856" max="14856" width="7.85546875" style="1" customWidth="1"/>
    <col min="14857" max="14857" width="12.5703125" style="1" customWidth="1"/>
    <col min="14858" max="14858" width="6" style="1" customWidth="1"/>
    <col min="14859" max="14859" width="6.42578125" style="1" customWidth="1"/>
    <col min="14860" max="14860" width="7.42578125" style="1" customWidth="1"/>
    <col min="14861" max="14861" width="6.85546875" style="1" customWidth="1"/>
    <col min="14862" max="14862" width="7.140625" style="1" customWidth="1"/>
    <col min="14863" max="14863" width="9.140625" style="1"/>
    <col min="14864" max="14864" width="7.140625" style="1" customWidth="1"/>
    <col min="14865" max="14865" width="11.28515625" style="1" customWidth="1"/>
    <col min="14866" max="14866" width="8.85546875" style="1" customWidth="1"/>
    <col min="14867" max="14867" width="5.85546875" style="1" customWidth="1"/>
    <col min="14868" max="14868" width="6.42578125" style="1" customWidth="1"/>
    <col min="14869" max="14869" width="6.85546875" style="1" customWidth="1"/>
    <col min="14870" max="14872" width="6.28515625" style="1" customWidth="1"/>
    <col min="14873" max="14873" width="5.85546875" style="1" customWidth="1"/>
    <col min="14874" max="15104" width="9.140625" style="1"/>
    <col min="15105" max="15105" width="22.42578125" style="1" customWidth="1"/>
    <col min="15106" max="15106" width="12.28515625" style="1" customWidth="1"/>
    <col min="15107" max="15107" width="8.42578125" style="1" customWidth="1"/>
    <col min="15108" max="15108" width="8.7109375" style="1" customWidth="1"/>
    <col min="15109" max="15109" width="9.5703125" style="1" customWidth="1"/>
    <col min="15110" max="15110" width="8.85546875" style="1" customWidth="1"/>
    <col min="15111" max="15111" width="8.7109375" style="1" customWidth="1"/>
    <col min="15112" max="15112" width="7.85546875" style="1" customWidth="1"/>
    <col min="15113" max="15113" width="12.5703125" style="1" customWidth="1"/>
    <col min="15114" max="15114" width="6" style="1" customWidth="1"/>
    <col min="15115" max="15115" width="6.42578125" style="1" customWidth="1"/>
    <col min="15116" max="15116" width="7.42578125" style="1" customWidth="1"/>
    <col min="15117" max="15117" width="6.85546875" style="1" customWidth="1"/>
    <col min="15118" max="15118" width="7.140625" style="1" customWidth="1"/>
    <col min="15119" max="15119" width="9.140625" style="1"/>
    <col min="15120" max="15120" width="7.140625" style="1" customWidth="1"/>
    <col min="15121" max="15121" width="11.28515625" style="1" customWidth="1"/>
    <col min="15122" max="15122" width="8.85546875" style="1" customWidth="1"/>
    <col min="15123" max="15123" width="5.85546875" style="1" customWidth="1"/>
    <col min="15124" max="15124" width="6.42578125" style="1" customWidth="1"/>
    <col min="15125" max="15125" width="6.85546875" style="1" customWidth="1"/>
    <col min="15126" max="15128" width="6.28515625" style="1" customWidth="1"/>
    <col min="15129" max="15129" width="5.85546875" style="1" customWidth="1"/>
    <col min="15130" max="15360" width="9.140625" style="1"/>
    <col min="15361" max="15361" width="22.42578125" style="1" customWidth="1"/>
    <col min="15362" max="15362" width="12.28515625" style="1" customWidth="1"/>
    <col min="15363" max="15363" width="8.42578125" style="1" customWidth="1"/>
    <col min="15364" max="15364" width="8.7109375" style="1" customWidth="1"/>
    <col min="15365" max="15365" width="9.5703125" style="1" customWidth="1"/>
    <col min="15366" max="15366" width="8.85546875" style="1" customWidth="1"/>
    <col min="15367" max="15367" width="8.7109375" style="1" customWidth="1"/>
    <col min="15368" max="15368" width="7.85546875" style="1" customWidth="1"/>
    <col min="15369" max="15369" width="12.5703125" style="1" customWidth="1"/>
    <col min="15370" max="15370" width="6" style="1" customWidth="1"/>
    <col min="15371" max="15371" width="6.42578125" style="1" customWidth="1"/>
    <col min="15372" max="15372" width="7.42578125" style="1" customWidth="1"/>
    <col min="15373" max="15373" width="6.85546875" style="1" customWidth="1"/>
    <col min="15374" max="15374" width="7.140625" style="1" customWidth="1"/>
    <col min="15375" max="15375" width="9.140625" style="1"/>
    <col min="15376" max="15376" width="7.140625" style="1" customWidth="1"/>
    <col min="15377" max="15377" width="11.28515625" style="1" customWidth="1"/>
    <col min="15378" max="15378" width="8.85546875" style="1" customWidth="1"/>
    <col min="15379" max="15379" width="5.85546875" style="1" customWidth="1"/>
    <col min="15380" max="15380" width="6.42578125" style="1" customWidth="1"/>
    <col min="15381" max="15381" width="6.85546875" style="1" customWidth="1"/>
    <col min="15382" max="15384" width="6.28515625" style="1" customWidth="1"/>
    <col min="15385" max="15385" width="5.85546875" style="1" customWidth="1"/>
    <col min="15386" max="15616" width="9.140625" style="1"/>
    <col min="15617" max="15617" width="22.42578125" style="1" customWidth="1"/>
    <col min="15618" max="15618" width="12.28515625" style="1" customWidth="1"/>
    <col min="15619" max="15619" width="8.42578125" style="1" customWidth="1"/>
    <col min="15620" max="15620" width="8.7109375" style="1" customWidth="1"/>
    <col min="15621" max="15621" width="9.5703125" style="1" customWidth="1"/>
    <col min="15622" max="15622" width="8.85546875" style="1" customWidth="1"/>
    <col min="15623" max="15623" width="8.7109375" style="1" customWidth="1"/>
    <col min="15624" max="15624" width="7.85546875" style="1" customWidth="1"/>
    <col min="15625" max="15625" width="12.5703125" style="1" customWidth="1"/>
    <col min="15626" max="15626" width="6" style="1" customWidth="1"/>
    <col min="15627" max="15627" width="6.42578125" style="1" customWidth="1"/>
    <col min="15628" max="15628" width="7.42578125" style="1" customWidth="1"/>
    <col min="15629" max="15629" width="6.85546875" style="1" customWidth="1"/>
    <col min="15630" max="15630" width="7.140625" style="1" customWidth="1"/>
    <col min="15631" max="15631" width="9.140625" style="1"/>
    <col min="15632" max="15632" width="7.140625" style="1" customWidth="1"/>
    <col min="15633" max="15633" width="11.28515625" style="1" customWidth="1"/>
    <col min="15634" max="15634" width="8.85546875" style="1" customWidth="1"/>
    <col min="15635" max="15635" width="5.85546875" style="1" customWidth="1"/>
    <col min="15636" max="15636" width="6.42578125" style="1" customWidth="1"/>
    <col min="15637" max="15637" width="6.85546875" style="1" customWidth="1"/>
    <col min="15638" max="15640" width="6.28515625" style="1" customWidth="1"/>
    <col min="15641" max="15641" width="5.85546875" style="1" customWidth="1"/>
    <col min="15642" max="15872" width="9.140625" style="1"/>
    <col min="15873" max="15873" width="22.42578125" style="1" customWidth="1"/>
    <col min="15874" max="15874" width="12.28515625" style="1" customWidth="1"/>
    <col min="15875" max="15875" width="8.42578125" style="1" customWidth="1"/>
    <col min="15876" max="15876" width="8.7109375" style="1" customWidth="1"/>
    <col min="15877" max="15877" width="9.5703125" style="1" customWidth="1"/>
    <col min="15878" max="15878" width="8.85546875" style="1" customWidth="1"/>
    <col min="15879" max="15879" width="8.7109375" style="1" customWidth="1"/>
    <col min="15880" max="15880" width="7.85546875" style="1" customWidth="1"/>
    <col min="15881" max="15881" width="12.5703125" style="1" customWidth="1"/>
    <col min="15882" max="15882" width="6" style="1" customWidth="1"/>
    <col min="15883" max="15883" width="6.42578125" style="1" customWidth="1"/>
    <col min="15884" max="15884" width="7.42578125" style="1" customWidth="1"/>
    <col min="15885" max="15885" width="6.85546875" style="1" customWidth="1"/>
    <col min="15886" max="15886" width="7.140625" style="1" customWidth="1"/>
    <col min="15887" max="15887" width="9.140625" style="1"/>
    <col min="15888" max="15888" width="7.140625" style="1" customWidth="1"/>
    <col min="15889" max="15889" width="11.28515625" style="1" customWidth="1"/>
    <col min="15890" max="15890" width="8.85546875" style="1" customWidth="1"/>
    <col min="15891" max="15891" width="5.85546875" style="1" customWidth="1"/>
    <col min="15892" max="15892" width="6.42578125" style="1" customWidth="1"/>
    <col min="15893" max="15893" width="6.85546875" style="1" customWidth="1"/>
    <col min="15894" max="15896" width="6.28515625" style="1" customWidth="1"/>
    <col min="15897" max="15897" width="5.85546875" style="1" customWidth="1"/>
    <col min="15898" max="16128" width="9.140625" style="1"/>
    <col min="16129" max="16129" width="22.42578125" style="1" customWidth="1"/>
    <col min="16130" max="16130" width="12.28515625" style="1" customWidth="1"/>
    <col min="16131" max="16131" width="8.42578125" style="1" customWidth="1"/>
    <col min="16132" max="16132" width="8.7109375" style="1" customWidth="1"/>
    <col min="16133" max="16133" width="9.5703125" style="1" customWidth="1"/>
    <col min="16134" max="16134" width="8.85546875" style="1" customWidth="1"/>
    <col min="16135" max="16135" width="8.7109375" style="1" customWidth="1"/>
    <col min="16136" max="16136" width="7.85546875" style="1" customWidth="1"/>
    <col min="16137" max="16137" width="12.5703125" style="1" customWidth="1"/>
    <col min="16138" max="16138" width="6" style="1" customWidth="1"/>
    <col min="16139" max="16139" width="6.42578125" style="1" customWidth="1"/>
    <col min="16140" max="16140" width="7.42578125" style="1" customWidth="1"/>
    <col min="16141" max="16141" width="6.85546875" style="1" customWidth="1"/>
    <col min="16142" max="16142" width="7.140625" style="1" customWidth="1"/>
    <col min="16143" max="16143" width="9.140625" style="1"/>
    <col min="16144" max="16144" width="7.140625" style="1" customWidth="1"/>
    <col min="16145" max="16145" width="11.28515625" style="1" customWidth="1"/>
    <col min="16146" max="16146" width="8.85546875" style="1" customWidth="1"/>
    <col min="16147" max="16147" width="5.85546875" style="1" customWidth="1"/>
    <col min="16148" max="16148" width="6.42578125" style="1" customWidth="1"/>
    <col min="16149" max="16149" width="6.85546875" style="1" customWidth="1"/>
    <col min="16150" max="16152" width="6.28515625" style="1" customWidth="1"/>
    <col min="16153" max="16153" width="5.85546875" style="1" customWidth="1"/>
    <col min="16154" max="16384" width="9.140625" style="1"/>
  </cols>
  <sheetData>
    <row r="2" spans="1:27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AA2" s="1"/>
    </row>
    <row r="3" spans="1:27" ht="18.75" x14ac:dyDescent="0.3">
      <c r="C3" s="2"/>
      <c r="D3" s="217" t="s">
        <v>0</v>
      </c>
      <c r="E3" s="198"/>
      <c r="F3" s="198"/>
      <c r="G3" s="198"/>
      <c r="H3" s="198"/>
      <c r="I3" s="2"/>
      <c r="AA3" s="1"/>
    </row>
    <row r="4" spans="1:27" ht="18.75" x14ac:dyDescent="0.2">
      <c r="B4" s="3"/>
      <c r="C4" s="218" t="s">
        <v>116</v>
      </c>
      <c r="D4" s="218"/>
      <c r="E4" s="218"/>
      <c r="F4" s="218"/>
      <c r="G4" s="218"/>
      <c r="H4" s="218"/>
      <c r="I4" s="218"/>
      <c r="J4" s="3"/>
      <c r="K4" s="3"/>
      <c r="AA4" s="1"/>
    </row>
    <row r="5" spans="1:27" ht="21.75" customHeight="1" x14ac:dyDescent="0.3">
      <c r="B5" s="4"/>
      <c r="C5" s="219" t="s">
        <v>214</v>
      </c>
      <c r="D5" s="219"/>
      <c r="E5" s="219"/>
      <c r="F5" s="219"/>
      <c r="G5" s="219"/>
      <c r="H5" s="219"/>
      <c r="I5" s="219"/>
      <c r="J5" s="4"/>
      <c r="AA5" s="1"/>
    </row>
    <row r="7" spans="1:27" ht="24.75" customHeight="1" x14ac:dyDescent="0.2">
      <c r="A7" s="220" t="s">
        <v>1</v>
      </c>
      <c r="B7" s="220" t="s">
        <v>2</v>
      </c>
      <c r="C7" s="220" t="s">
        <v>3</v>
      </c>
      <c r="D7" s="220"/>
      <c r="E7" s="220"/>
      <c r="F7" s="220"/>
      <c r="G7" s="220"/>
      <c r="H7" s="220"/>
      <c r="I7" s="220" t="s">
        <v>4</v>
      </c>
      <c r="J7" s="220"/>
      <c r="K7" s="220"/>
      <c r="L7" s="220"/>
      <c r="M7" s="220"/>
      <c r="N7" s="220"/>
      <c r="AA7" s="1"/>
    </row>
    <row r="8" spans="1:27" x14ac:dyDescent="0.2">
      <c r="A8" s="221"/>
      <c r="B8" s="221"/>
      <c r="C8" s="220" t="s">
        <v>5</v>
      </c>
      <c r="D8" s="220"/>
      <c r="E8" s="220" t="s">
        <v>6</v>
      </c>
      <c r="F8" s="220"/>
      <c r="G8" s="220" t="s">
        <v>7</v>
      </c>
      <c r="H8" s="220"/>
      <c r="I8" s="215" t="s">
        <v>8</v>
      </c>
      <c r="J8" s="215" t="s">
        <v>9</v>
      </c>
      <c r="K8" s="215" t="s">
        <v>10</v>
      </c>
      <c r="L8" s="215" t="s">
        <v>11</v>
      </c>
      <c r="M8" s="215" t="s">
        <v>6</v>
      </c>
      <c r="N8" s="215" t="s">
        <v>12</v>
      </c>
      <c r="AA8" s="1"/>
    </row>
    <row r="9" spans="1:27" x14ac:dyDescent="0.2">
      <c r="A9" s="221"/>
      <c r="B9" s="221"/>
      <c r="C9" s="222" t="s">
        <v>13</v>
      </c>
      <c r="D9" s="222" t="s">
        <v>14</v>
      </c>
      <c r="E9" s="222" t="s">
        <v>13</v>
      </c>
      <c r="F9" s="222" t="s">
        <v>14</v>
      </c>
      <c r="G9" s="223" t="s">
        <v>13</v>
      </c>
      <c r="H9" s="222" t="s">
        <v>14</v>
      </c>
      <c r="I9" s="215"/>
      <c r="J9" s="215"/>
      <c r="K9" s="215"/>
      <c r="L9" s="215"/>
      <c r="M9" s="215"/>
      <c r="N9" s="215"/>
      <c r="AA9" s="1"/>
    </row>
    <row r="10" spans="1:27" x14ac:dyDescent="0.2">
      <c r="A10" s="221"/>
      <c r="B10" s="221"/>
      <c r="C10" s="222"/>
      <c r="D10" s="222"/>
      <c r="E10" s="222"/>
      <c r="F10" s="222"/>
      <c r="G10" s="223"/>
      <c r="H10" s="222"/>
      <c r="I10" s="215"/>
      <c r="J10" s="215"/>
      <c r="K10" s="215"/>
      <c r="L10" s="215"/>
      <c r="M10" s="215"/>
      <c r="N10" s="215"/>
      <c r="AA10" s="1"/>
    </row>
    <row r="11" spans="1:27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90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12</v>
      </c>
      <c r="N11" s="5">
        <v>14</v>
      </c>
      <c r="AA11" s="1"/>
    </row>
    <row r="12" spans="1:27" ht="32.25" customHeight="1" x14ac:dyDescent="0.2">
      <c r="A12" s="196" t="s">
        <v>128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AA12" s="1"/>
    </row>
    <row r="13" spans="1:27" ht="42.75" customHeight="1" x14ac:dyDescent="0.2">
      <c r="A13" s="195" t="s">
        <v>117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AA13" s="1"/>
    </row>
    <row r="14" spans="1:27" ht="17.25" customHeight="1" x14ac:dyDescent="0.2">
      <c r="A14" s="195" t="s">
        <v>118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AA14" s="1"/>
    </row>
    <row r="15" spans="1:27" ht="104.25" customHeight="1" x14ac:dyDescent="0.2">
      <c r="A15" s="186" t="s">
        <v>15</v>
      </c>
      <c r="B15" s="186" t="s">
        <v>16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/>
      <c r="I15" s="78" t="s">
        <v>70</v>
      </c>
      <c r="J15" s="10" t="s">
        <v>71</v>
      </c>
      <c r="K15" s="7"/>
      <c r="L15" s="72"/>
      <c r="M15" s="124"/>
      <c r="N15" s="37"/>
      <c r="AA15" s="1"/>
    </row>
    <row r="16" spans="1:27" ht="62.25" customHeight="1" x14ac:dyDescent="0.2">
      <c r="A16" s="186" t="s">
        <v>119</v>
      </c>
      <c r="B16" s="186" t="s">
        <v>16</v>
      </c>
      <c r="C16" s="7"/>
      <c r="D16" s="7"/>
      <c r="E16" s="8"/>
      <c r="F16" s="7"/>
      <c r="G16" s="8"/>
      <c r="H16" s="7"/>
      <c r="I16" s="9"/>
      <c r="J16" s="10"/>
      <c r="K16" s="7"/>
      <c r="L16" s="10"/>
      <c r="M16" s="10"/>
      <c r="N16" s="10"/>
      <c r="AA16" s="1"/>
    </row>
    <row r="17" spans="1:730" x14ac:dyDescent="0.2">
      <c r="A17" s="13" t="s">
        <v>132</v>
      </c>
      <c r="B17" s="14"/>
      <c r="C17" s="15">
        <f t="shared" ref="C17:H17" si="0">C15+C16</f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73">
        <f t="shared" si="0"/>
        <v>0</v>
      </c>
      <c r="H17" s="15">
        <f t="shared" si="0"/>
        <v>0</v>
      </c>
      <c r="I17" s="15"/>
      <c r="J17" s="15"/>
      <c r="K17" s="15"/>
      <c r="L17" s="15"/>
      <c r="M17" s="15"/>
      <c r="N17" s="15"/>
      <c r="AA17" s="1"/>
    </row>
    <row r="18" spans="1:730" x14ac:dyDescent="0.2">
      <c r="A18" s="13" t="s">
        <v>18</v>
      </c>
      <c r="B18" s="14"/>
      <c r="C18" s="15"/>
      <c r="D18" s="15"/>
      <c r="E18" s="15"/>
      <c r="F18" s="15"/>
      <c r="G18" s="73"/>
      <c r="H18" s="15"/>
      <c r="I18" s="16"/>
      <c r="J18" s="17"/>
      <c r="K18" s="15"/>
      <c r="L18" s="17"/>
      <c r="M18" s="17"/>
      <c r="N18" s="17"/>
      <c r="AA18" s="1"/>
    </row>
    <row r="19" spans="1:730" x14ac:dyDescent="0.2">
      <c r="A19" s="13" t="s">
        <v>24</v>
      </c>
      <c r="B19" s="14"/>
      <c r="C19" s="15"/>
      <c r="D19" s="15"/>
      <c r="E19" s="15"/>
      <c r="F19" s="15"/>
      <c r="G19" s="73"/>
      <c r="H19" s="15"/>
      <c r="I19" s="16"/>
      <c r="J19" s="17"/>
      <c r="K19" s="15"/>
      <c r="L19" s="17"/>
      <c r="M19" s="17"/>
      <c r="N19" s="17"/>
      <c r="AA19" s="1"/>
    </row>
    <row r="20" spans="1:730" x14ac:dyDescent="0.2">
      <c r="A20" s="13" t="s">
        <v>59</v>
      </c>
      <c r="B20" s="14"/>
      <c r="C20" s="15"/>
      <c r="D20" s="15"/>
      <c r="E20" s="15"/>
      <c r="F20" s="15"/>
      <c r="G20" s="73"/>
      <c r="H20" s="15"/>
      <c r="I20" s="16"/>
      <c r="J20" s="17"/>
      <c r="K20" s="15"/>
      <c r="L20" s="17"/>
      <c r="M20" s="17"/>
      <c r="N20" s="17"/>
      <c r="AA20" s="1"/>
    </row>
    <row r="21" spans="1:730" x14ac:dyDescent="0.2">
      <c r="A21" s="13" t="s">
        <v>64</v>
      </c>
      <c r="B21" s="14"/>
      <c r="C21" s="15">
        <f t="shared" ref="C21:H21" si="1">C17+C18+C19+C20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73">
        <f t="shared" si="1"/>
        <v>0</v>
      </c>
      <c r="H21" s="15">
        <f t="shared" si="1"/>
        <v>0</v>
      </c>
      <c r="I21" s="15"/>
      <c r="J21" s="15"/>
      <c r="K21" s="15"/>
      <c r="L21" s="15"/>
      <c r="M21" s="15"/>
      <c r="N21" s="15"/>
      <c r="AA21" s="1"/>
    </row>
    <row r="22" spans="1:730" ht="21" customHeight="1" x14ac:dyDescent="0.2">
      <c r="A22" s="196" t="s">
        <v>189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S22" s="1"/>
      <c r="T22" s="1"/>
      <c r="U22" s="1"/>
      <c r="V22" s="1"/>
      <c r="W22" s="1"/>
      <c r="X22" s="1"/>
      <c r="Y22" s="1"/>
      <c r="Z22" s="1"/>
      <c r="AA22" s="1"/>
    </row>
    <row r="23" spans="1:730" ht="30" customHeight="1" x14ac:dyDescent="0.2">
      <c r="A23" s="195" t="s">
        <v>66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S23" s="1"/>
      <c r="T23" s="1"/>
      <c r="U23" s="1"/>
      <c r="V23" s="1"/>
      <c r="W23" s="1"/>
      <c r="X23" s="1"/>
      <c r="Y23" s="1"/>
      <c r="Z23" s="1"/>
      <c r="AA23" s="1"/>
    </row>
    <row r="24" spans="1:730" ht="37.5" customHeight="1" x14ac:dyDescent="0.2">
      <c r="A24" s="195" t="s">
        <v>67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S24" s="1"/>
      <c r="T24" s="1"/>
      <c r="U24" s="1"/>
      <c r="V24" s="1"/>
      <c r="W24" s="1"/>
      <c r="X24" s="1"/>
      <c r="Y24" s="1"/>
      <c r="Z24" s="1"/>
      <c r="AA24" s="1"/>
    </row>
    <row r="25" spans="1:730" ht="66.75" customHeight="1" x14ac:dyDescent="0.2">
      <c r="A25" s="135" t="s">
        <v>98</v>
      </c>
      <c r="B25" s="186" t="s">
        <v>22</v>
      </c>
      <c r="C25" s="7">
        <v>1272.5999999999999</v>
      </c>
      <c r="D25" s="63"/>
      <c r="E25" s="7">
        <v>1419.75</v>
      </c>
      <c r="F25" s="41"/>
      <c r="G25" s="67">
        <v>1419.75</v>
      </c>
      <c r="H25" s="65"/>
      <c r="I25" s="66"/>
      <c r="J25" s="66"/>
      <c r="K25" s="66"/>
      <c r="L25" s="66"/>
      <c r="M25" s="66"/>
      <c r="N25" s="66"/>
    </row>
    <row r="26" spans="1:730" x14ac:dyDescent="0.2">
      <c r="A26" s="186" t="s">
        <v>53</v>
      </c>
      <c r="B26" s="186"/>
      <c r="C26" s="40">
        <f>C27+C28</f>
        <v>3665.2772599999998</v>
      </c>
      <c r="D26" s="40">
        <f>D27+D28</f>
        <v>0</v>
      </c>
      <c r="E26" s="40">
        <f>E27+E28</f>
        <v>3812.4272599999999</v>
      </c>
      <c r="F26" s="40">
        <f>F27+F28</f>
        <v>0</v>
      </c>
      <c r="G26" s="84">
        <f>G27+G28</f>
        <v>3812.4272599999999</v>
      </c>
      <c r="H26" s="40"/>
      <c r="I26" s="186"/>
      <c r="J26" s="187"/>
      <c r="K26" s="29"/>
      <c r="L26" s="29"/>
      <c r="M26" s="29"/>
      <c r="N26" s="29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  <c r="MA26" s="44"/>
      <c r="MB26" s="44"/>
      <c r="MC26" s="44"/>
      <c r="MD26" s="44"/>
      <c r="ME26" s="44"/>
      <c r="MF26" s="44"/>
      <c r="MG26" s="44"/>
      <c r="MH26" s="44"/>
      <c r="MI26" s="44"/>
      <c r="MJ26" s="44"/>
      <c r="MK26" s="44"/>
      <c r="ML26" s="44"/>
      <c r="MM26" s="44"/>
      <c r="MN26" s="44"/>
      <c r="MO26" s="44"/>
      <c r="MP26" s="44"/>
      <c r="MQ26" s="44"/>
      <c r="MR26" s="44"/>
      <c r="MS26" s="44"/>
      <c r="MT26" s="44"/>
      <c r="MU26" s="44"/>
      <c r="MV26" s="44"/>
      <c r="MW26" s="44"/>
      <c r="MX26" s="44"/>
      <c r="MY26" s="44"/>
      <c r="MZ26" s="44"/>
      <c r="NA26" s="44"/>
      <c r="NB26" s="44"/>
      <c r="NC26" s="44"/>
      <c r="ND26" s="44"/>
      <c r="NE26" s="44"/>
      <c r="NF26" s="44"/>
      <c r="NG26" s="44"/>
      <c r="NH26" s="44"/>
      <c r="NI26" s="44"/>
      <c r="NJ26" s="44"/>
      <c r="NK26" s="44"/>
      <c r="NL26" s="44"/>
      <c r="NM26" s="44"/>
      <c r="NN26" s="44"/>
      <c r="NO26" s="44"/>
      <c r="NP26" s="44"/>
      <c r="NQ26" s="44"/>
      <c r="NR26" s="44"/>
      <c r="NS26" s="44"/>
      <c r="NT26" s="44"/>
      <c r="NU26" s="44"/>
      <c r="NV26" s="44"/>
      <c r="NW26" s="44"/>
      <c r="NX26" s="44"/>
      <c r="NY26" s="44"/>
      <c r="NZ26" s="44"/>
      <c r="OA26" s="44"/>
      <c r="OB26" s="44"/>
      <c r="OC26" s="44"/>
      <c r="OD26" s="44"/>
      <c r="OE26" s="44"/>
      <c r="OF26" s="44"/>
      <c r="OG26" s="44"/>
      <c r="OH26" s="44"/>
      <c r="OI26" s="44"/>
      <c r="OJ26" s="44"/>
      <c r="OK26" s="44"/>
      <c r="OL26" s="44"/>
      <c r="OM26" s="44"/>
      <c r="ON26" s="44"/>
      <c r="OO26" s="44"/>
      <c r="OP26" s="44"/>
      <c r="OQ26" s="44"/>
      <c r="OR26" s="44"/>
      <c r="OS26" s="44"/>
      <c r="OT26" s="44"/>
      <c r="OU26" s="44"/>
      <c r="OV26" s="44"/>
      <c r="OW26" s="44"/>
      <c r="OX26" s="44"/>
      <c r="OY26" s="44"/>
      <c r="OZ26" s="44"/>
      <c r="PA26" s="44"/>
      <c r="PB26" s="44"/>
      <c r="PC26" s="44"/>
      <c r="PD26" s="44"/>
      <c r="PE26" s="44"/>
      <c r="PF26" s="44"/>
      <c r="PG26" s="44"/>
      <c r="PH26" s="44"/>
      <c r="PI26" s="44"/>
      <c r="PJ26" s="44"/>
      <c r="PK26" s="44"/>
      <c r="PL26" s="44"/>
      <c r="PM26" s="44"/>
      <c r="PN26" s="44"/>
      <c r="PO26" s="44"/>
      <c r="PP26" s="44"/>
      <c r="PQ26" s="44"/>
      <c r="PR26" s="44"/>
      <c r="PS26" s="44"/>
      <c r="PT26" s="44"/>
      <c r="PU26" s="44"/>
      <c r="PV26" s="44"/>
      <c r="PW26" s="44"/>
      <c r="PX26" s="44"/>
      <c r="PY26" s="44"/>
      <c r="PZ26" s="44"/>
      <c r="QA26" s="44"/>
      <c r="QB26" s="44"/>
      <c r="QC26" s="44"/>
      <c r="QD26" s="44"/>
      <c r="QE26" s="44"/>
      <c r="QF26" s="44"/>
      <c r="QG26" s="44"/>
      <c r="QH26" s="44"/>
      <c r="QI26" s="44"/>
      <c r="QJ26" s="44"/>
      <c r="QK26" s="44"/>
      <c r="QL26" s="44"/>
      <c r="QM26" s="44"/>
      <c r="QN26" s="44"/>
      <c r="QO26" s="44"/>
      <c r="QP26" s="44"/>
      <c r="QQ26" s="44"/>
      <c r="QR26" s="44"/>
      <c r="QS26" s="44"/>
      <c r="QT26" s="44"/>
      <c r="QU26" s="44"/>
      <c r="QV26" s="44"/>
      <c r="QW26" s="44"/>
      <c r="QX26" s="44"/>
      <c r="QY26" s="44"/>
      <c r="QZ26" s="44"/>
      <c r="RA26" s="44"/>
      <c r="RB26" s="44"/>
      <c r="RC26" s="44"/>
      <c r="RD26" s="44"/>
      <c r="RE26" s="44"/>
      <c r="RF26" s="44"/>
      <c r="RG26" s="44"/>
      <c r="RH26" s="44"/>
      <c r="RI26" s="44"/>
      <c r="RJ26" s="44"/>
      <c r="RK26" s="44"/>
      <c r="RL26" s="44"/>
      <c r="RM26" s="44"/>
      <c r="RN26" s="44"/>
      <c r="RO26" s="44"/>
      <c r="RP26" s="44"/>
      <c r="RQ26" s="44"/>
      <c r="RR26" s="44"/>
      <c r="RS26" s="44"/>
      <c r="RT26" s="44"/>
      <c r="RU26" s="44"/>
      <c r="RV26" s="44"/>
      <c r="RW26" s="44"/>
      <c r="RX26" s="44"/>
      <c r="RY26" s="44"/>
      <c r="RZ26" s="44"/>
      <c r="SA26" s="44"/>
      <c r="SB26" s="44"/>
      <c r="SC26" s="44"/>
      <c r="SD26" s="44"/>
      <c r="SE26" s="44"/>
      <c r="SF26" s="44"/>
      <c r="SG26" s="44"/>
      <c r="SH26" s="44"/>
      <c r="SI26" s="44"/>
      <c r="SJ26" s="44"/>
      <c r="SK26" s="44"/>
      <c r="SL26" s="44"/>
      <c r="SM26" s="44"/>
      <c r="SN26" s="44"/>
      <c r="SO26" s="44"/>
      <c r="SP26" s="44"/>
      <c r="SQ26" s="44"/>
      <c r="SR26" s="44"/>
      <c r="SS26" s="44"/>
      <c r="ST26" s="44"/>
      <c r="SU26" s="44"/>
      <c r="SV26" s="44"/>
      <c r="SW26" s="44"/>
      <c r="SX26" s="44"/>
      <c r="SY26" s="44"/>
      <c r="SZ26" s="44"/>
      <c r="TA26" s="44"/>
      <c r="TB26" s="44"/>
      <c r="TC26" s="44"/>
      <c r="TD26" s="44"/>
      <c r="TE26" s="44"/>
      <c r="TF26" s="44"/>
      <c r="TG26" s="44"/>
      <c r="TH26" s="44"/>
      <c r="TI26" s="44"/>
      <c r="TJ26" s="44"/>
      <c r="TK26" s="44"/>
      <c r="TL26" s="44"/>
      <c r="TM26" s="44"/>
      <c r="TN26" s="44"/>
      <c r="TO26" s="44"/>
      <c r="TP26" s="44"/>
      <c r="TQ26" s="44"/>
      <c r="TR26" s="44"/>
      <c r="TS26" s="44"/>
      <c r="TT26" s="44"/>
      <c r="TU26" s="44"/>
      <c r="TV26" s="44"/>
      <c r="TW26" s="44"/>
      <c r="TX26" s="44"/>
      <c r="TY26" s="44"/>
      <c r="TZ26" s="44"/>
      <c r="UA26" s="44"/>
      <c r="UB26" s="44"/>
      <c r="UC26" s="44"/>
      <c r="UD26" s="44"/>
      <c r="UE26" s="44"/>
      <c r="UF26" s="44"/>
      <c r="UG26" s="44"/>
      <c r="UH26" s="44"/>
      <c r="UI26" s="44"/>
      <c r="UJ26" s="44"/>
      <c r="UK26" s="44"/>
      <c r="UL26" s="44"/>
      <c r="UM26" s="44"/>
      <c r="UN26" s="44"/>
      <c r="UO26" s="44"/>
      <c r="UP26" s="44"/>
      <c r="UQ26" s="44"/>
      <c r="UR26" s="44"/>
      <c r="US26" s="44"/>
      <c r="UT26" s="44"/>
      <c r="UU26" s="44"/>
      <c r="UV26" s="44"/>
      <c r="UW26" s="44"/>
      <c r="UX26" s="44"/>
      <c r="UY26" s="44"/>
      <c r="UZ26" s="44"/>
      <c r="VA26" s="44"/>
      <c r="VB26" s="44"/>
      <c r="VC26" s="44"/>
      <c r="VD26" s="44"/>
      <c r="VE26" s="44"/>
      <c r="VF26" s="44"/>
      <c r="VG26" s="44"/>
      <c r="VH26" s="44"/>
      <c r="VI26" s="44"/>
      <c r="VJ26" s="44"/>
      <c r="VK26" s="44"/>
      <c r="VL26" s="44"/>
      <c r="VM26" s="44"/>
      <c r="VN26" s="44"/>
      <c r="VO26" s="44"/>
      <c r="VP26" s="44"/>
      <c r="VQ26" s="44"/>
      <c r="VR26" s="44"/>
      <c r="VS26" s="44"/>
      <c r="VT26" s="44"/>
      <c r="VU26" s="44"/>
      <c r="VV26" s="44"/>
      <c r="VW26" s="44"/>
      <c r="VX26" s="44"/>
      <c r="VY26" s="44"/>
      <c r="VZ26" s="44"/>
      <c r="WA26" s="44"/>
      <c r="WB26" s="44"/>
      <c r="WC26" s="44"/>
      <c r="WD26" s="44"/>
      <c r="WE26" s="44"/>
      <c r="WF26" s="44"/>
      <c r="WG26" s="44"/>
      <c r="WH26" s="44"/>
      <c r="WI26" s="44"/>
      <c r="WJ26" s="44"/>
      <c r="WK26" s="44"/>
      <c r="WL26" s="44"/>
      <c r="WM26" s="44"/>
      <c r="WN26" s="44"/>
      <c r="WO26" s="44"/>
      <c r="WP26" s="44"/>
      <c r="WQ26" s="44"/>
      <c r="WR26" s="44"/>
      <c r="WS26" s="44"/>
      <c r="WT26" s="44"/>
      <c r="WU26" s="44"/>
      <c r="WV26" s="44"/>
      <c r="WW26" s="44"/>
      <c r="WX26" s="44"/>
      <c r="WY26" s="44"/>
      <c r="WZ26" s="44"/>
      <c r="XA26" s="44"/>
      <c r="XB26" s="44"/>
      <c r="XC26" s="44"/>
      <c r="XD26" s="44"/>
      <c r="XE26" s="44"/>
      <c r="XF26" s="44"/>
      <c r="XG26" s="44"/>
      <c r="XH26" s="44"/>
      <c r="XI26" s="44"/>
      <c r="XJ26" s="44"/>
      <c r="XK26" s="44"/>
      <c r="XL26" s="44"/>
      <c r="XM26" s="44"/>
      <c r="XN26" s="44"/>
      <c r="XO26" s="44"/>
      <c r="XP26" s="44"/>
      <c r="XQ26" s="44"/>
      <c r="XR26" s="44"/>
      <c r="XS26" s="44"/>
      <c r="XT26" s="44"/>
      <c r="XU26" s="44"/>
      <c r="XV26" s="44"/>
      <c r="XW26" s="44"/>
      <c r="XX26" s="44"/>
      <c r="XY26" s="44"/>
      <c r="XZ26" s="44"/>
      <c r="YA26" s="44"/>
      <c r="YB26" s="44"/>
      <c r="YC26" s="44"/>
      <c r="YD26" s="44"/>
      <c r="YE26" s="44"/>
      <c r="YF26" s="44"/>
      <c r="YG26" s="44"/>
      <c r="YH26" s="44"/>
      <c r="YI26" s="44"/>
      <c r="YJ26" s="44"/>
      <c r="YK26" s="44"/>
      <c r="YL26" s="44"/>
      <c r="YM26" s="44"/>
      <c r="YN26" s="44"/>
      <c r="YO26" s="44"/>
      <c r="YP26" s="44"/>
      <c r="YQ26" s="44"/>
      <c r="YR26" s="44"/>
      <c r="YS26" s="44"/>
      <c r="YT26" s="44"/>
      <c r="YU26" s="44"/>
      <c r="YV26" s="44"/>
      <c r="YW26" s="44"/>
      <c r="YX26" s="44"/>
      <c r="YY26" s="44"/>
      <c r="YZ26" s="44"/>
      <c r="ZA26" s="44"/>
      <c r="ZB26" s="44"/>
      <c r="ZC26" s="44"/>
      <c r="ZD26" s="44"/>
      <c r="ZE26" s="44"/>
      <c r="ZF26" s="44"/>
      <c r="ZG26" s="44"/>
      <c r="ZH26" s="44"/>
      <c r="ZI26" s="44"/>
      <c r="ZJ26" s="44"/>
      <c r="ZK26" s="44"/>
      <c r="ZL26" s="44"/>
      <c r="ZM26" s="44"/>
      <c r="ZN26" s="44"/>
      <c r="ZO26" s="44"/>
      <c r="ZP26" s="44"/>
      <c r="ZQ26" s="44"/>
      <c r="ZR26" s="44"/>
      <c r="ZS26" s="44"/>
      <c r="ZT26" s="44"/>
      <c r="ZU26" s="44"/>
      <c r="ZV26" s="44"/>
      <c r="ZW26" s="44"/>
      <c r="ZX26" s="44"/>
      <c r="ZY26" s="44"/>
      <c r="ZZ26" s="44"/>
      <c r="AAA26" s="44"/>
      <c r="AAB26" s="44"/>
      <c r="AAC26" s="44"/>
      <c r="AAD26" s="44"/>
      <c r="AAE26" s="44"/>
      <c r="AAF26" s="44"/>
      <c r="AAG26" s="44"/>
      <c r="AAH26" s="44"/>
      <c r="AAI26" s="44"/>
      <c r="AAJ26" s="44"/>
      <c r="AAK26" s="44"/>
      <c r="AAL26" s="44"/>
      <c r="AAM26" s="44"/>
      <c r="AAN26" s="44"/>
      <c r="AAO26" s="44"/>
      <c r="AAP26" s="44"/>
      <c r="AAQ26" s="44"/>
      <c r="AAR26" s="44"/>
      <c r="AAS26" s="44"/>
      <c r="AAT26" s="44"/>
      <c r="AAU26" s="44"/>
      <c r="AAV26" s="44"/>
      <c r="AAW26" s="44"/>
      <c r="AAX26" s="44"/>
      <c r="AAY26" s="44"/>
      <c r="AAZ26" s="44"/>
      <c r="ABA26" s="44"/>
      <c r="ABB26" s="44"/>
    </row>
    <row r="27" spans="1:730" x14ac:dyDescent="0.2">
      <c r="A27" s="95" t="s">
        <v>132</v>
      </c>
      <c r="B27" s="95"/>
      <c r="C27" s="112">
        <f>C25</f>
        <v>1272.5999999999999</v>
      </c>
      <c r="D27" s="112">
        <f>D25</f>
        <v>0</v>
      </c>
      <c r="E27" s="112">
        <f>E25</f>
        <v>1419.75</v>
      </c>
      <c r="F27" s="112">
        <f>F25</f>
        <v>0</v>
      </c>
      <c r="G27" s="113">
        <f>G25</f>
        <v>1419.75</v>
      </c>
      <c r="H27" s="112"/>
      <c r="I27" s="95"/>
      <c r="J27" s="109"/>
      <c r="K27" s="114"/>
      <c r="L27" s="114"/>
      <c r="M27" s="114"/>
      <c r="N27" s="11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  <c r="MA27" s="44"/>
      <c r="MB27" s="44"/>
      <c r="MC27" s="44"/>
      <c r="MD27" s="44"/>
      <c r="ME27" s="44"/>
      <c r="MF27" s="44"/>
      <c r="MG27" s="44"/>
      <c r="MH27" s="44"/>
      <c r="MI27" s="44"/>
      <c r="MJ27" s="44"/>
      <c r="MK27" s="44"/>
      <c r="ML27" s="44"/>
      <c r="MM27" s="44"/>
      <c r="MN27" s="44"/>
      <c r="MO27" s="44"/>
      <c r="MP27" s="44"/>
      <c r="MQ27" s="44"/>
      <c r="MR27" s="44"/>
      <c r="MS27" s="44"/>
      <c r="MT27" s="44"/>
      <c r="MU27" s="44"/>
      <c r="MV27" s="44"/>
      <c r="MW27" s="44"/>
      <c r="MX27" s="44"/>
      <c r="MY27" s="44"/>
      <c r="MZ27" s="44"/>
      <c r="NA27" s="44"/>
      <c r="NB27" s="44"/>
      <c r="NC27" s="44"/>
      <c r="ND27" s="44"/>
      <c r="NE27" s="44"/>
      <c r="NF27" s="44"/>
      <c r="NG27" s="44"/>
      <c r="NH27" s="44"/>
      <c r="NI27" s="44"/>
      <c r="NJ27" s="44"/>
      <c r="NK27" s="44"/>
      <c r="NL27" s="44"/>
      <c r="NM27" s="44"/>
      <c r="NN27" s="44"/>
      <c r="NO27" s="44"/>
      <c r="NP27" s="44"/>
      <c r="NQ27" s="44"/>
      <c r="NR27" s="44"/>
      <c r="NS27" s="44"/>
      <c r="NT27" s="44"/>
      <c r="NU27" s="44"/>
      <c r="NV27" s="44"/>
      <c r="NW27" s="44"/>
      <c r="NX27" s="44"/>
      <c r="NY27" s="44"/>
      <c r="NZ27" s="44"/>
      <c r="OA27" s="44"/>
      <c r="OB27" s="44"/>
      <c r="OC27" s="44"/>
      <c r="OD27" s="44"/>
      <c r="OE27" s="44"/>
      <c r="OF27" s="44"/>
      <c r="OG27" s="44"/>
      <c r="OH27" s="44"/>
      <c r="OI27" s="44"/>
      <c r="OJ27" s="44"/>
      <c r="OK27" s="44"/>
      <c r="OL27" s="44"/>
      <c r="OM27" s="44"/>
      <c r="ON27" s="44"/>
      <c r="OO27" s="44"/>
      <c r="OP27" s="44"/>
      <c r="OQ27" s="44"/>
      <c r="OR27" s="44"/>
      <c r="OS27" s="44"/>
      <c r="OT27" s="44"/>
      <c r="OU27" s="44"/>
      <c r="OV27" s="44"/>
      <c r="OW27" s="44"/>
      <c r="OX27" s="44"/>
      <c r="OY27" s="44"/>
      <c r="OZ27" s="44"/>
      <c r="PA27" s="44"/>
      <c r="PB27" s="44"/>
      <c r="PC27" s="44"/>
      <c r="PD27" s="44"/>
      <c r="PE27" s="44"/>
      <c r="PF27" s="44"/>
      <c r="PG27" s="44"/>
      <c r="PH27" s="44"/>
      <c r="PI27" s="44"/>
      <c r="PJ27" s="44"/>
      <c r="PK27" s="44"/>
      <c r="PL27" s="44"/>
      <c r="PM27" s="44"/>
      <c r="PN27" s="44"/>
      <c r="PO27" s="44"/>
      <c r="PP27" s="44"/>
      <c r="PQ27" s="44"/>
      <c r="PR27" s="44"/>
      <c r="PS27" s="44"/>
      <c r="PT27" s="44"/>
      <c r="PU27" s="44"/>
      <c r="PV27" s="44"/>
      <c r="PW27" s="44"/>
      <c r="PX27" s="44"/>
      <c r="PY27" s="44"/>
      <c r="PZ27" s="44"/>
      <c r="QA27" s="44"/>
      <c r="QB27" s="44"/>
      <c r="QC27" s="44"/>
      <c r="QD27" s="44"/>
      <c r="QE27" s="44"/>
      <c r="QF27" s="44"/>
      <c r="QG27" s="44"/>
      <c r="QH27" s="44"/>
      <c r="QI27" s="44"/>
      <c r="QJ27" s="44"/>
      <c r="QK27" s="44"/>
      <c r="QL27" s="44"/>
      <c r="QM27" s="44"/>
      <c r="QN27" s="44"/>
      <c r="QO27" s="44"/>
      <c r="QP27" s="44"/>
      <c r="QQ27" s="44"/>
      <c r="QR27" s="44"/>
      <c r="QS27" s="44"/>
      <c r="QT27" s="44"/>
      <c r="QU27" s="44"/>
      <c r="QV27" s="44"/>
      <c r="QW27" s="44"/>
      <c r="QX27" s="44"/>
      <c r="QY27" s="44"/>
      <c r="QZ27" s="44"/>
      <c r="RA27" s="44"/>
      <c r="RB27" s="44"/>
      <c r="RC27" s="44"/>
      <c r="RD27" s="44"/>
      <c r="RE27" s="44"/>
      <c r="RF27" s="44"/>
      <c r="RG27" s="44"/>
      <c r="RH27" s="44"/>
      <c r="RI27" s="44"/>
      <c r="RJ27" s="44"/>
      <c r="RK27" s="44"/>
      <c r="RL27" s="44"/>
      <c r="RM27" s="44"/>
      <c r="RN27" s="44"/>
      <c r="RO27" s="44"/>
      <c r="RP27" s="44"/>
      <c r="RQ27" s="44"/>
      <c r="RR27" s="44"/>
      <c r="RS27" s="44"/>
      <c r="RT27" s="44"/>
      <c r="RU27" s="44"/>
      <c r="RV27" s="44"/>
      <c r="RW27" s="44"/>
      <c r="RX27" s="44"/>
      <c r="RY27" s="44"/>
      <c r="RZ27" s="44"/>
      <c r="SA27" s="44"/>
      <c r="SB27" s="44"/>
      <c r="SC27" s="44"/>
      <c r="SD27" s="44"/>
      <c r="SE27" s="44"/>
      <c r="SF27" s="44"/>
      <c r="SG27" s="44"/>
      <c r="SH27" s="44"/>
      <c r="SI27" s="44"/>
      <c r="SJ27" s="44"/>
      <c r="SK27" s="44"/>
      <c r="SL27" s="44"/>
      <c r="SM27" s="44"/>
      <c r="SN27" s="44"/>
      <c r="SO27" s="44"/>
      <c r="SP27" s="44"/>
      <c r="SQ27" s="44"/>
      <c r="SR27" s="44"/>
      <c r="SS27" s="44"/>
      <c r="ST27" s="44"/>
      <c r="SU27" s="44"/>
      <c r="SV27" s="44"/>
      <c r="SW27" s="44"/>
      <c r="SX27" s="44"/>
      <c r="SY27" s="44"/>
      <c r="SZ27" s="44"/>
      <c r="TA27" s="44"/>
      <c r="TB27" s="44"/>
      <c r="TC27" s="44"/>
      <c r="TD27" s="44"/>
      <c r="TE27" s="44"/>
      <c r="TF27" s="44"/>
      <c r="TG27" s="44"/>
      <c r="TH27" s="44"/>
      <c r="TI27" s="44"/>
      <c r="TJ27" s="44"/>
      <c r="TK27" s="44"/>
      <c r="TL27" s="44"/>
      <c r="TM27" s="44"/>
      <c r="TN27" s="44"/>
      <c r="TO27" s="44"/>
      <c r="TP27" s="44"/>
      <c r="TQ27" s="44"/>
      <c r="TR27" s="44"/>
      <c r="TS27" s="44"/>
      <c r="TT27" s="44"/>
      <c r="TU27" s="44"/>
      <c r="TV27" s="44"/>
      <c r="TW27" s="44"/>
      <c r="TX27" s="44"/>
      <c r="TY27" s="44"/>
      <c r="TZ27" s="44"/>
      <c r="UA27" s="44"/>
      <c r="UB27" s="44"/>
      <c r="UC27" s="44"/>
      <c r="UD27" s="44"/>
      <c r="UE27" s="44"/>
      <c r="UF27" s="44"/>
      <c r="UG27" s="44"/>
      <c r="UH27" s="44"/>
      <c r="UI27" s="44"/>
      <c r="UJ27" s="44"/>
      <c r="UK27" s="44"/>
      <c r="UL27" s="44"/>
      <c r="UM27" s="44"/>
      <c r="UN27" s="44"/>
      <c r="UO27" s="44"/>
      <c r="UP27" s="44"/>
      <c r="UQ27" s="44"/>
      <c r="UR27" s="44"/>
      <c r="US27" s="44"/>
      <c r="UT27" s="44"/>
      <c r="UU27" s="44"/>
      <c r="UV27" s="44"/>
      <c r="UW27" s="44"/>
      <c r="UX27" s="44"/>
      <c r="UY27" s="44"/>
      <c r="UZ27" s="44"/>
      <c r="VA27" s="44"/>
      <c r="VB27" s="44"/>
      <c r="VC27" s="44"/>
      <c r="VD27" s="44"/>
      <c r="VE27" s="44"/>
      <c r="VF27" s="44"/>
      <c r="VG27" s="44"/>
      <c r="VH27" s="44"/>
      <c r="VI27" s="44"/>
      <c r="VJ27" s="44"/>
      <c r="VK27" s="44"/>
      <c r="VL27" s="44"/>
      <c r="VM27" s="44"/>
      <c r="VN27" s="44"/>
      <c r="VO27" s="44"/>
      <c r="VP27" s="44"/>
      <c r="VQ27" s="44"/>
      <c r="VR27" s="44"/>
      <c r="VS27" s="44"/>
      <c r="VT27" s="44"/>
      <c r="VU27" s="44"/>
      <c r="VV27" s="44"/>
      <c r="VW27" s="44"/>
      <c r="VX27" s="44"/>
      <c r="VY27" s="44"/>
      <c r="VZ27" s="44"/>
      <c r="WA27" s="44"/>
      <c r="WB27" s="44"/>
      <c r="WC27" s="44"/>
      <c r="WD27" s="44"/>
      <c r="WE27" s="44"/>
      <c r="WF27" s="44"/>
      <c r="WG27" s="44"/>
      <c r="WH27" s="44"/>
      <c r="WI27" s="44"/>
      <c r="WJ27" s="44"/>
      <c r="WK27" s="44"/>
      <c r="WL27" s="44"/>
      <c r="WM27" s="44"/>
      <c r="WN27" s="44"/>
      <c r="WO27" s="44"/>
      <c r="WP27" s="44"/>
      <c r="WQ27" s="44"/>
      <c r="WR27" s="44"/>
      <c r="WS27" s="44"/>
      <c r="WT27" s="44"/>
      <c r="WU27" s="44"/>
      <c r="WV27" s="44"/>
      <c r="WW27" s="44"/>
      <c r="WX27" s="44"/>
      <c r="WY27" s="44"/>
      <c r="WZ27" s="44"/>
      <c r="XA27" s="44"/>
      <c r="XB27" s="44"/>
      <c r="XC27" s="44"/>
      <c r="XD27" s="44"/>
      <c r="XE27" s="44"/>
      <c r="XF27" s="44"/>
      <c r="XG27" s="44"/>
      <c r="XH27" s="44"/>
      <c r="XI27" s="44"/>
      <c r="XJ27" s="44"/>
      <c r="XK27" s="44"/>
      <c r="XL27" s="44"/>
      <c r="XM27" s="44"/>
      <c r="XN27" s="44"/>
      <c r="XO27" s="44"/>
      <c r="XP27" s="44"/>
      <c r="XQ27" s="44"/>
      <c r="XR27" s="44"/>
      <c r="XS27" s="44"/>
      <c r="XT27" s="44"/>
      <c r="XU27" s="44"/>
      <c r="XV27" s="44"/>
      <c r="XW27" s="44"/>
      <c r="XX27" s="44"/>
      <c r="XY27" s="44"/>
      <c r="XZ27" s="44"/>
      <c r="YA27" s="44"/>
      <c r="YB27" s="44"/>
      <c r="YC27" s="44"/>
      <c r="YD27" s="44"/>
      <c r="YE27" s="44"/>
      <c r="YF27" s="44"/>
      <c r="YG27" s="44"/>
      <c r="YH27" s="44"/>
      <c r="YI27" s="44"/>
      <c r="YJ27" s="44"/>
      <c r="YK27" s="44"/>
      <c r="YL27" s="44"/>
      <c r="YM27" s="44"/>
      <c r="YN27" s="44"/>
      <c r="YO27" s="44"/>
      <c r="YP27" s="44"/>
      <c r="YQ27" s="44"/>
      <c r="YR27" s="44"/>
      <c r="YS27" s="44"/>
      <c r="YT27" s="44"/>
      <c r="YU27" s="44"/>
      <c r="YV27" s="44"/>
      <c r="YW27" s="44"/>
      <c r="YX27" s="44"/>
      <c r="YY27" s="44"/>
      <c r="YZ27" s="44"/>
      <c r="ZA27" s="44"/>
      <c r="ZB27" s="44"/>
      <c r="ZC27" s="44"/>
      <c r="ZD27" s="44"/>
      <c r="ZE27" s="44"/>
      <c r="ZF27" s="44"/>
      <c r="ZG27" s="44"/>
      <c r="ZH27" s="44"/>
      <c r="ZI27" s="44"/>
      <c r="ZJ27" s="44"/>
      <c r="ZK27" s="44"/>
      <c r="ZL27" s="44"/>
      <c r="ZM27" s="44"/>
      <c r="ZN27" s="44"/>
      <c r="ZO27" s="44"/>
      <c r="ZP27" s="44"/>
      <c r="ZQ27" s="44"/>
      <c r="ZR27" s="44"/>
      <c r="ZS27" s="44"/>
      <c r="ZT27" s="44"/>
      <c r="ZU27" s="44"/>
      <c r="ZV27" s="44"/>
      <c r="ZW27" s="44"/>
      <c r="ZX27" s="44"/>
      <c r="ZY27" s="44"/>
      <c r="ZZ27" s="44"/>
      <c r="AAA27" s="44"/>
      <c r="AAB27" s="44"/>
      <c r="AAC27" s="44"/>
      <c r="AAD27" s="44"/>
      <c r="AAE27" s="44"/>
      <c r="AAF27" s="44"/>
      <c r="AAG27" s="44"/>
      <c r="AAH27" s="44"/>
      <c r="AAI27" s="44"/>
      <c r="AAJ27" s="44"/>
      <c r="AAK27" s="44"/>
      <c r="AAL27" s="44"/>
      <c r="AAM27" s="44"/>
      <c r="AAN27" s="44"/>
      <c r="AAO27" s="44"/>
      <c r="AAP27" s="44"/>
      <c r="AAQ27" s="44"/>
      <c r="AAR27" s="44"/>
      <c r="AAS27" s="44"/>
      <c r="AAT27" s="44"/>
      <c r="AAU27" s="44"/>
      <c r="AAV27" s="44"/>
      <c r="AAW27" s="44"/>
      <c r="AAX27" s="44"/>
      <c r="AAY27" s="44"/>
      <c r="AAZ27" s="44"/>
      <c r="ABA27" s="44"/>
      <c r="ABB27" s="44"/>
    </row>
    <row r="28" spans="1:730" x14ac:dyDescent="0.2">
      <c r="A28" s="95" t="s">
        <v>24</v>
      </c>
      <c r="B28" s="115"/>
      <c r="C28" s="116">
        <v>2392.6772599999999</v>
      </c>
      <c r="D28" s="117"/>
      <c r="E28" s="116">
        <v>2392.6772599999999</v>
      </c>
      <c r="F28" s="117"/>
      <c r="G28" s="116">
        <v>2392.6772599999999</v>
      </c>
      <c r="H28" s="119"/>
      <c r="I28" s="119"/>
      <c r="J28" s="119"/>
      <c r="K28" s="119"/>
      <c r="L28" s="119"/>
      <c r="M28" s="119"/>
      <c r="N28" s="119"/>
      <c r="S28" s="1"/>
      <c r="T28" s="1"/>
      <c r="U28" s="1"/>
      <c r="V28" s="1"/>
      <c r="W28" s="1"/>
      <c r="X28" s="1"/>
      <c r="Y28" s="1"/>
      <c r="Z28" s="1"/>
      <c r="AA28" s="1"/>
    </row>
    <row r="29" spans="1:730" x14ac:dyDescent="0.2">
      <c r="A29" s="95" t="s">
        <v>59</v>
      </c>
      <c r="B29" s="115"/>
      <c r="C29" s="116">
        <v>2093.7513399999998</v>
      </c>
      <c r="D29" s="117"/>
      <c r="E29" s="116">
        <v>2093.7513399999998</v>
      </c>
      <c r="F29" s="117"/>
      <c r="G29" s="116">
        <v>2093.7513399999998</v>
      </c>
      <c r="H29" s="119"/>
      <c r="I29" s="119"/>
      <c r="J29" s="119"/>
      <c r="K29" s="119"/>
      <c r="L29" s="119"/>
      <c r="M29" s="119"/>
      <c r="N29" s="119"/>
      <c r="S29" s="1"/>
      <c r="T29" s="1"/>
      <c r="U29" s="1"/>
      <c r="V29" s="1"/>
      <c r="W29" s="1"/>
      <c r="X29" s="1"/>
      <c r="Y29" s="1"/>
      <c r="Z29" s="1"/>
      <c r="AA29" s="1"/>
    </row>
    <row r="30" spans="1:730" x14ac:dyDescent="0.2">
      <c r="A30" s="32" t="s">
        <v>23</v>
      </c>
      <c r="B30" s="32"/>
      <c r="C30" s="137">
        <f>C27+C28+C29</f>
        <v>5759.0285999999996</v>
      </c>
      <c r="D30" s="137">
        <f>D27+D28+D29</f>
        <v>0</v>
      </c>
      <c r="E30" s="137">
        <f>E27+E28+E29</f>
        <v>5906.1785999999993</v>
      </c>
      <c r="F30" s="137">
        <f>F27+F28+F29</f>
        <v>0</v>
      </c>
      <c r="G30" s="137">
        <f>G27+G28+G29</f>
        <v>5906.1785999999993</v>
      </c>
      <c r="H30" s="32"/>
      <c r="I30" s="32"/>
      <c r="J30" s="32"/>
      <c r="K30" s="32"/>
      <c r="L30" s="32"/>
      <c r="M30" s="32"/>
      <c r="N30" s="32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  <c r="MA30" s="44"/>
      <c r="MB30" s="44"/>
      <c r="MC30" s="44"/>
      <c r="MD30" s="44"/>
      <c r="ME30" s="44"/>
      <c r="MF30" s="44"/>
      <c r="MG30" s="44"/>
      <c r="MH30" s="44"/>
      <c r="MI30" s="44"/>
      <c r="MJ30" s="44"/>
      <c r="MK30" s="44"/>
      <c r="ML30" s="44"/>
      <c r="MM30" s="44"/>
      <c r="MN30" s="44"/>
      <c r="MO30" s="44"/>
      <c r="MP30" s="44"/>
      <c r="MQ30" s="44"/>
      <c r="MR30" s="44"/>
      <c r="MS30" s="44"/>
      <c r="MT30" s="44"/>
      <c r="MU30" s="44"/>
      <c r="MV30" s="44"/>
      <c r="MW30" s="44"/>
      <c r="MX30" s="44"/>
      <c r="MY30" s="44"/>
      <c r="MZ30" s="44"/>
      <c r="NA30" s="44"/>
      <c r="NB30" s="44"/>
      <c r="NC30" s="44"/>
      <c r="ND30" s="44"/>
      <c r="NE30" s="44"/>
      <c r="NF30" s="44"/>
      <c r="NG30" s="44"/>
      <c r="NH30" s="44"/>
      <c r="NI30" s="44"/>
      <c r="NJ30" s="44"/>
      <c r="NK30" s="44"/>
      <c r="NL30" s="44"/>
      <c r="NM30" s="44"/>
      <c r="NN30" s="44"/>
      <c r="NO30" s="44"/>
      <c r="NP30" s="44"/>
      <c r="NQ30" s="44"/>
      <c r="NR30" s="44"/>
      <c r="NS30" s="44"/>
      <c r="NT30" s="44"/>
      <c r="NU30" s="44"/>
      <c r="NV30" s="44"/>
      <c r="NW30" s="44"/>
      <c r="NX30" s="44"/>
      <c r="NY30" s="44"/>
      <c r="NZ30" s="44"/>
      <c r="OA30" s="44"/>
      <c r="OB30" s="44"/>
      <c r="OC30" s="44"/>
      <c r="OD30" s="44"/>
      <c r="OE30" s="44"/>
      <c r="OF30" s="44"/>
      <c r="OG30" s="44"/>
      <c r="OH30" s="44"/>
      <c r="OI30" s="44"/>
      <c r="OJ30" s="44"/>
      <c r="OK30" s="44"/>
      <c r="OL30" s="44"/>
      <c r="OM30" s="44"/>
      <c r="ON30" s="44"/>
      <c r="OO30" s="44"/>
      <c r="OP30" s="44"/>
      <c r="OQ30" s="44"/>
      <c r="OR30" s="44"/>
      <c r="OS30" s="44"/>
      <c r="OT30" s="44"/>
      <c r="OU30" s="44"/>
      <c r="OV30" s="44"/>
      <c r="OW30" s="44"/>
      <c r="OX30" s="44"/>
      <c r="OY30" s="44"/>
      <c r="OZ30" s="44"/>
      <c r="PA30" s="44"/>
      <c r="PB30" s="44"/>
      <c r="PC30" s="44"/>
      <c r="PD30" s="44"/>
      <c r="PE30" s="44"/>
      <c r="PF30" s="44"/>
      <c r="PG30" s="44"/>
      <c r="PH30" s="44"/>
      <c r="PI30" s="44"/>
      <c r="PJ30" s="44"/>
      <c r="PK30" s="44"/>
      <c r="PL30" s="44"/>
      <c r="PM30" s="44"/>
      <c r="PN30" s="44"/>
      <c r="PO30" s="44"/>
      <c r="PP30" s="44"/>
      <c r="PQ30" s="44"/>
      <c r="PR30" s="44"/>
      <c r="PS30" s="44"/>
      <c r="PT30" s="44"/>
      <c r="PU30" s="44"/>
      <c r="PV30" s="44"/>
      <c r="PW30" s="44"/>
      <c r="PX30" s="44"/>
      <c r="PY30" s="44"/>
      <c r="PZ30" s="44"/>
      <c r="QA30" s="44"/>
      <c r="QB30" s="44"/>
      <c r="QC30" s="44"/>
      <c r="QD30" s="44"/>
      <c r="QE30" s="44"/>
      <c r="QF30" s="44"/>
      <c r="QG30" s="44"/>
      <c r="QH30" s="44"/>
      <c r="QI30" s="44"/>
      <c r="QJ30" s="44"/>
      <c r="QK30" s="44"/>
      <c r="QL30" s="44"/>
      <c r="QM30" s="44"/>
      <c r="QN30" s="44"/>
      <c r="QO30" s="44"/>
      <c r="QP30" s="44"/>
      <c r="QQ30" s="44"/>
      <c r="QR30" s="44"/>
      <c r="QS30" s="44"/>
      <c r="QT30" s="44"/>
      <c r="QU30" s="44"/>
      <c r="QV30" s="44"/>
      <c r="QW30" s="44"/>
      <c r="QX30" s="44"/>
      <c r="QY30" s="44"/>
      <c r="QZ30" s="44"/>
      <c r="RA30" s="44"/>
      <c r="RB30" s="44"/>
      <c r="RC30" s="44"/>
      <c r="RD30" s="44"/>
      <c r="RE30" s="44"/>
      <c r="RF30" s="44"/>
      <c r="RG30" s="44"/>
      <c r="RH30" s="44"/>
      <c r="RI30" s="44"/>
      <c r="RJ30" s="44"/>
      <c r="RK30" s="44"/>
      <c r="RL30" s="44"/>
      <c r="RM30" s="44"/>
      <c r="RN30" s="44"/>
      <c r="RO30" s="44"/>
      <c r="RP30" s="44"/>
      <c r="RQ30" s="44"/>
      <c r="RR30" s="44"/>
      <c r="RS30" s="44"/>
      <c r="RT30" s="44"/>
      <c r="RU30" s="44"/>
      <c r="RV30" s="44"/>
      <c r="RW30" s="44"/>
      <c r="RX30" s="44"/>
      <c r="RY30" s="44"/>
      <c r="RZ30" s="44"/>
      <c r="SA30" s="44"/>
      <c r="SB30" s="44"/>
      <c r="SC30" s="44"/>
      <c r="SD30" s="44"/>
      <c r="SE30" s="44"/>
      <c r="SF30" s="44"/>
      <c r="SG30" s="44"/>
      <c r="SH30" s="44"/>
      <c r="SI30" s="44"/>
      <c r="SJ30" s="44"/>
      <c r="SK30" s="44"/>
      <c r="SL30" s="44"/>
      <c r="SM30" s="44"/>
      <c r="SN30" s="44"/>
      <c r="SO30" s="44"/>
      <c r="SP30" s="44"/>
      <c r="SQ30" s="44"/>
      <c r="SR30" s="44"/>
      <c r="SS30" s="44"/>
      <c r="ST30" s="44"/>
      <c r="SU30" s="44"/>
      <c r="SV30" s="44"/>
      <c r="SW30" s="44"/>
      <c r="SX30" s="44"/>
      <c r="SY30" s="44"/>
      <c r="SZ30" s="44"/>
      <c r="TA30" s="44"/>
      <c r="TB30" s="44"/>
      <c r="TC30" s="44"/>
      <c r="TD30" s="44"/>
      <c r="TE30" s="44"/>
      <c r="TF30" s="44"/>
      <c r="TG30" s="44"/>
      <c r="TH30" s="44"/>
      <c r="TI30" s="44"/>
      <c r="TJ30" s="44"/>
      <c r="TK30" s="44"/>
      <c r="TL30" s="44"/>
      <c r="TM30" s="44"/>
      <c r="TN30" s="44"/>
      <c r="TO30" s="44"/>
      <c r="TP30" s="44"/>
      <c r="TQ30" s="44"/>
      <c r="TR30" s="44"/>
      <c r="TS30" s="44"/>
      <c r="TT30" s="44"/>
      <c r="TU30" s="44"/>
      <c r="TV30" s="44"/>
      <c r="TW30" s="44"/>
      <c r="TX30" s="44"/>
      <c r="TY30" s="44"/>
      <c r="TZ30" s="44"/>
      <c r="UA30" s="44"/>
      <c r="UB30" s="44"/>
      <c r="UC30" s="44"/>
      <c r="UD30" s="44"/>
      <c r="UE30" s="44"/>
      <c r="UF30" s="44"/>
      <c r="UG30" s="44"/>
      <c r="UH30" s="44"/>
      <c r="UI30" s="44"/>
      <c r="UJ30" s="44"/>
      <c r="UK30" s="44"/>
      <c r="UL30" s="44"/>
      <c r="UM30" s="44"/>
      <c r="UN30" s="44"/>
      <c r="UO30" s="44"/>
      <c r="UP30" s="44"/>
      <c r="UQ30" s="44"/>
      <c r="UR30" s="44"/>
      <c r="US30" s="44"/>
      <c r="UT30" s="44"/>
      <c r="UU30" s="44"/>
      <c r="UV30" s="44"/>
      <c r="UW30" s="44"/>
      <c r="UX30" s="44"/>
      <c r="UY30" s="44"/>
      <c r="UZ30" s="44"/>
      <c r="VA30" s="44"/>
      <c r="VB30" s="44"/>
      <c r="VC30" s="44"/>
      <c r="VD30" s="44"/>
      <c r="VE30" s="44"/>
      <c r="VF30" s="44"/>
      <c r="VG30" s="44"/>
      <c r="VH30" s="44"/>
      <c r="VI30" s="44"/>
      <c r="VJ30" s="44"/>
      <c r="VK30" s="44"/>
      <c r="VL30" s="44"/>
      <c r="VM30" s="44"/>
      <c r="VN30" s="44"/>
      <c r="VO30" s="44"/>
      <c r="VP30" s="44"/>
      <c r="VQ30" s="44"/>
      <c r="VR30" s="44"/>
      <c r="VS30" s="44"/>
      <c r="VT30" s="44"/>
      <c r="VU30" s="44"/>
      <c r="VV30" s="44"/>
      <c r="VW30" s="44"/>
      <c r="VX30" s="44"/>
      <c r="VY30" s="44"/>
      <c r="VZ30" s="44"/>
      <c r="WA30" s="44"/>
      <c r="WB30" s="44"/>
      <c r="WC30" s="44"/>
      <c r="WD30" s="44"/>
      <c r="WE30" s="44"/>
      <c r="WF30" s="44"/>
      <c r="WG30" s="44"/>
      <c r="WH30" s="44"/>
      <c r="WI30" s="44"/>
      <c r="WJ30" s="44"/>
      <c r="WK30" s="44"/>
      <c r="WL30" s="44"/>
      <c r="WM30" s="44"/>
      <c r="WN30" s="44"/>
      <c r="WO30" s="44"/>
      <c r="WP30" s="44"/>
      <c r="WQ30" s="44"/>
      <c r="WR30" s="44"/>
      <c r="WS30" s="44"/>
      <c r="WT30" s="44"/>
      <c r="WU30" s="44"/>
      <c r="WV30" s="44"/>
      <c r="WW30" s="44"/>
      <c r="WX30" s="44"/>
      <c r="WY30" s="44"/>
      <c r="WZ30" s="44"/>
      <c r="XA30" s="44"/>
      <c r="XB30" s="44"/>
      <c r="XC30" s="44"/>
      <c r="XD30" s="44"/>
      <c r="XE30" s="44"/>
      <c r="XF30" s="44"/>
      <c r="XG30" s="44"/>
      <c r="XH30" s="44"/>
      <c r="XI30" s="44"/>
      <c r="XJ30" s="44"/>
      <c r="XK30" s="44"/>
      <c r="XL30" s="44"/>
      <c r="XM30" s="44"/>
      <c r="XN30" s="44"/>
      <c r="XO30" s="44"/>
      <c r="XP30" s="44"/>
      <c r="XQ30" s="44"/>
      <c r="XR30" s="44"/>
      <c r="XS30" s="44"/>
      <c r="XT30" s="44"/>
      <c r="XU30" s="44"/>
      <c r="XV30" s="44"/>
      <c r="XW30" s="44"/>
      <c r="XX30" s="44"/>
      <c r="XY30" s="44"/>
      <c r="XZ30" s="44"/>
      <c r="YA30" s="44"/>
      <c r="YB30" s="44"/>
      <c r="YC30" s="44"/>
      <c r="YD30" s="44"/>
      <c r="YE30" s="44"/>
      <c r="YF30" s="44"/>
      <c r="YG30" s="44"/>
      <c r="YH30" s="44"/>
      <c r="YI30" s="44"/>
      <c r="YJ30" s="44"/>
      <c r="YK30" s="44"/>
      <c r="YL30" s="44"/>
      <c r="YM30" s="44"/>
      <c r="YN30" s="44"/>
      <c r="YO30" s="44"/>
      <c r="YP30" s="44"/>
      <c r="YQ30" s="44"/>
      <c r="YR30" s="44"/>
      <c r="YS30" s="44"/>
      <c r="YT30" s="44"/>
      <c r="YU30" s="44"/>
      <c r="YV30" s="44"/>
      <c r="YW30" s="44"/>
      <c r="YX30" s="44"/>
      <c r="YY30" s="44"/>
      <c r="YZ30" s="44"/>
      <c r="ZA30" s="44"/>
      <c r="ZB30" s="44"/>
      <c r="ZC30" s="44"/>
      <c r="ZD30" s="44"/>
      <c r="ZE30" s="44"/>
      <c r="ZF30" s="44"/>
      <c r="ZG30" s="44"/>
      <c r="ZH30" s="44"/>
      <c r="ZI30" s="44"/>
      <c r="ZJ30" s="44"/>
      <c r="ZK30" s="44"/>
      <c r="ZL30" s="44"/>
      <c r="ZM30" s="44"/>
      <c r="ZN30" s="44"/>
      <c r="ZO30" s="44"/>
      <c r="ZP30" s="44"/>
      <c r="ZQ30" s="44"/>
      <c r="ZR30" s="44"/>
      <c r="ZS30" s="44"/>
      <c r="ZT30" s="44"/>
      <c r="ZU30" s="44"/>
      <c r="ZV30" s="44"/>
      <c r="ZW30" s="44"/>
      <c r="ZX30" s="44"/>
      <c r="ZY30" s="44"/>
      <c r="ZZ30" s="44"/>
      <c r="AAA30" s="44"/>
      <c r="AAB30" s="44"/>
      <c r="AAC30" s="44"/>
      <c r="AAD30" s="44"/>
      <c r="AAE30" s="44"/>
      <c r="AAF30" s="44"/>
      <c r="AAG30" s="44"/>
      <c r="AAH30" s="44"/>
      <c r="AAI30" s="44"/>
      <c r="AAJ30" s="44"/>
      <c r="AAK30" s="44"/>
      <c r="AAL30" s="44"/>
      <c r="AAM30" s="44"/>
      <c r="AAN30" s="44"/>
      <c r="AAO30" s="44"/>
      <c r="AAP30" s="44"/>
      <c r="AAQ30" s="44"/>
      <c r="AAR30" s="44"/>
      <c r="AAS30" s="44"/>
      <c r="AAT30" s="44"/>
      <c r="AAU30" s="44"/>
      <c r="AAV30" s="44"/>
      <c r="AAW30" s="44"/>
      <c r="AAX30" s="44"/>
      <c r="AAY30" s="44"/>
      <c r="AAZ30" s="44"/>
      <c r="ABA30" s="44"/>
      <c r="ABB30" s="44"/>
    </row>
    <row r="31" spans="1:730" ht="21" customHeight="1" x14ac:dyDescent="0.2">
      <c r="A31" s="196" t="s">
        <v>154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S31" s="1"/>
      <c r="T31" s="1"/>
      <c r="U31" s="1"/>
      <c r="V31" s="1"/>
      <c r="W31" s="1"/>
      <c r="X31" s="1"/>
      <c r="Y31" s="1"/>
      <c r="Z31" s="1"/>
      <c r="AA31" s="1"/>
    </row>
    <row r="32" spans="1:730" ht="54.75" customHeight="1" x14ac:dyDescent="0.2">
      <c r="A32" s="195" t="s">
        <v>29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S32" s="1"/>
      <c r="T32" s="1"/>
      <c r="U32" s="1"/>
      <c r="V32" s="1"/>
      <c r="W32" s="1"/>
      <c r="X32" s="1"/>
      <c r="Y32" s="1"/>
      <c r="Z32" s="1"/>
      <c r="AA32" s="1"/>
    </row>
    <row r="33" spans="1:27" ht="53.25" customHeight="1" x14ac:dyDescent="0.2">
      <c r="A33" s="195" t="s">
        <v>30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S33" s="1"/>
      <c r="T33" s="1"/>
      <c r="U33" s="1"/>
      <c r="V33" s="1"/>
      <c r="W33" s="1"/>
      <c r="X33" s="1"/>
      <c r="Y33" s="1"/>
      <c r="Z33" s="1"/>
      <c r="AA33" s="1"/>
    </row>
    <row r="34" spans="1:27" ht="28.5" customHeight="1" x14ac:dyDescent="0.2">
      <c r="A34" s="125" t="s">
        <v>135</v>
      </c>
      <c r="B34" s="186" t="s">
        <v>62</v>
      </c>
      <c r="C34" s="41">
        <v>9728.2999999999993</v>
      </c>
      <c r="D34" s="41"/>
      <c r="E34" s="41">
        <v>12872.7</v>
      </c>
      <c r="F34" s="41"/>
      <c r="G34" s="41">
        <v>12699.2</v>
      </c>
      <c r="H34" s="41"/>
      <c r="I34" s="66" t="s">
        <v>113</v>
      </c>
      <c r="J34" s="41" t="s">
        <v>114</v>
      </c>
      <c r="K34" s="10"/>
      <c r="L34" s="10">
        <v>194.6</v>
      </c>
      <c r="M34" s="10"/>
      <c r="N34" s="10">
        <v>518.95000000000005</v>
      </c>
      <c r="S34" s="1"/>
      <c r="T34" s="1"/>
      <c r="U34" s="1"/>
      <c r="V34" s="1"/>
      <c r="W34" s="1"/>
      <c r="X34" s="1"/>
      <c r="Y34" s="1"/>
      <c r="Z34" s="1"/>
      <c r="AA34" s="1"/>
    </row>
    <row r="35" spans="1:27" ht="27" customHeight="1" x14ac:dyDescent="0.2">
      <c r="A35" s="125" t="s">
        <v>136</v>
      </c>
      <c r="B35" s="186" t="s">
        <v>62</v>
      </c>
      <c r="C35" s="41">
        <v>271.7</v>
      </c>
      <c r="D35" s="41"/>
      <c r="E35" s="41">
        <v>271.3</v>
      </c>
      <c r="F35" s="41"/>
      <c r="G35" s="41">
        <v>271.3</v>
      </c>
      <c r="H35" s="41"/>
      <c r="I35" s="66" t="s">
        <v>115</v>
      </c>
      <c r="J35" s="41" t="s">
        <v>114</v>
      </c>
      <c r="K35" s="10"/>
      <c r="L35" s="10">
        <v>50.2</v>
      </c>
      <c r="M35" s="10"/>
      <c r="N35" s="10">
        <v>140.55000000000001</v>
      </c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 x14ac:dyDescent="0.2">
      <c r="A36" s="135" t="s">
        <v>137</v>
      </c>
      <c r="B36" s="186" t="s">
        <v>62</v>
      </c>
      <c r="C36" s="41">
        <v>233.25</v>
      </c>
      <c r="D36" s="41"/>
      <c r="E36" s="41">
        <v>333.3</v>
      </c>
      <c r="F36" s="41">
        <v>128.4</v>
      </c>
      <c r="G36" s="41">
        <v>331.2</v>
      </c>
      <c r="H36" s="41">
        <v>128.4</v>
      </c>
      <c r="I36" s="66"/>
      <c r="J36" s="41"/>
      <c r="K36" s="10"/>
      <c r="L36" s="10"/>
      <c r="M36" s="10"/>
      <c r="N36" s="10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3" t="s">
        <v>132</v>
      </c>
      <c r="B37" s="31"/>
      <c r="C37" s="51">
        <f t="shared" ref="C37:H37" si="2">C34+C35+C36</f>
        <v>10233.25</v>
      </c>
      <c r="D37" s="51">
        <f t="shared" si="2"/>
        <v>0</v>
      </c>
      <c r="E37" s="51">
        <f t="shared" si="2"/>
        <v>13477.3</v>
      </c>
      <c r="F37" s="51">
        <f t="shared" si="2"/>
        <v>128.4</v>
      </c>
      <c r="G37" s="51">
        <f t="shared" si="2"/>
        <v>13301.7</v>
      </c>
      <c r="H37" s="51">
        <f t="shared" si="2"/>
        <v>128.4</v>
      </c>
      <c r="I37" s="51"/>
      <c r="J37" s="51"/>
      <c r="K37" s="51"/>
      <c r="L37" s="51"/>
      <c r="M37" s="51"/>
      <c r="N37" s="5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32" t="s">
        <v>34</v>
      </c>
      <c r="B38" s="23"/>
      <c r="C38" s="45">
        <f t="shared" ref="C38:H38" si="3">C37</f>
        <v>10233.25</v>
      </c>
      <c r="D38" s="45">
        <f t="shared" si="3"/>
        <v>0</v>
      </c>
      <c r="E38" s="45">
        <f t="shared" si="3"/>
        <v>13477.3</v>
      </c>
      <c r="F38" s="45">
        <f t="shared" si="3"/>
        <v>128.4</v>
      </c>
      <c r="G38" s="45">
        <f t="shared" si="3"/>
        <v>13301.7</v>
      </c>
      <c r="H38" s="45">
        <f t="shared" si="3"/>
        <v>128.4</v>
      </c>
      <c r="I38" s="52"/>
      <c r="J38" s="52"/>
      <c r="K38" s="52"/>
      <c r="L38" s="52"/>
      <c r="M38" s="52"/>
      <c r="N38" s="52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6"/>
      <c r="B39" s="6"/>
      <c r="C39" s="35"/>
      <c r="D39" s="35"/>
      <c r="E39" s="35"/>
      <c r="F39" s="35"/>
      <c r="G39" s="30"/>
      <c r="H39" s="35"/>
      <c r="I39" s="35"/>
      <c r="J39" s="35"/>
      <c r="K39" s="35"/>
      <c r="L39" s="35"/>
      <c r="M39" s="35"/>
      <c r="N39" s="35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">
      <c r="A40" s="196" t="s">
        <v>163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S40" s="1"/>
      <c r="T40" s="1"/>
      <c r="U40" s="1"/>
      <c r="V40" s="1"/>
      <c r="W40" s="1"/>
      <c r="X40" s="1"/>
      <c r="Y40" s="1"/>
      <c r="Z40" s="1"/>
      <c r="AA40" s="1"/>
    </row>
    <row r="41" spans="1:27" ht="94.5" customHeight="1" x14ac:dyDescent="0.2">
      <c r="A41" s="195" t="s">
        <v>164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S41" s="1"/>
      <c r="T41" s="1"/>
      <c r="U41" s="1"/>
      <c r="V41" s="1"/>
      <c r="W41" s="1"/>
      <c r="X41" s="1"/>
      <c r="Y41" s="1"/>
      <c r="Z41" s="1"/>
      <c r="AA41" s="1"/>
    </row>
    <row r="42" spans="1:27" ht="132" customHeight="1" x14ac:dyDescent="0.2">
      <c r="A42" s="195" t="s">
        <v>165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S42" s="1"/>
      <c r="T42" s="1"/>
      <c r="U42" s="1"/>
      <c r="V42" s="1"/>
      <c r="W42" s="1"/>
      <c r="X42" s="1"/>
      <c r="Y42" s="1"/>
      <c r="Z42" s="1"/>
      <c r="AA42" s="1"/>
    </row>
    <row r="43" spans="1:27" ht="42" customHeight="1" x14ac:dyDescent="0.2">
      <c r="A43" s="96" t="s">
        <v>73</v>
      </c>
      <c r="B43" s="186" t="s">
        <v>35</v>
      </c>
      <c r="C43" s="186"/>
      <c r="D43" s="186"/>
      <c r="E43" s="186"/>
      <c r="F43" s="186"/>
      <c r="G43" s="81"/>
      <c r="H43" s="186"/>
      <c r="I43" s="186"/>
      <c r="J43" s="186"/>
      <c r="K43" s="186"/>
      <c r="L43" s="186"/>
      <c r="M43" s="186"/>
      <c r="N43" s="18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1.25" customHeight="1" x14ac:dyDescent="0.2">
      <c r="A44" s="186" t="s">
        <v>77</v>
      </c>
      <c r="B44" s="186"/>
      <c r="C44" s="186">
        <f>C45+C46</f>
        <v>302713.18</v>
      </c>
      <c r="D44" s="186">
        <f>D45+D46</f>
        <v>0</v>
      </c>
      <c r="E44" s="186">
        <f>E45+E46</f>
        <v>312738.37099999998</v>
      </c>
      <c r="F44" s="186">
        <f>F45+F46</f>
        <v>0</v>
      </c>
      <c r="G44" s="186">
        <f>G45+G46</f>
        <v>310833.86599999998</v>
      </c>
      <c r="H44" s="186"/>
      <c r="I44" s="186"/>
      <c r="J44" s="186"/>
      <c r="K44" s="186"/>
      <c r="L44" s="186"/>
      <c r="M44" s="186"/>
      <c r="N44" s="18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79" t="s">
        <v>132</v>
      </c>
      <c r="B45" s="79"/>
      <c r="C45" s="164">
        <f>C47+C49+C51+C53+C63</f>
        <v>56658.18</v>
      </c>
      <c r="D45" s="164">
        <f t="shared" ref="D45:G45" si="4">D47+D49+D51+D53+D63</f>
        <v>0</v>
      </c>
      <c r="E45" s="164">
        <f t="shared" si="4"/>
        <v>65983.221000000005</v>
      </c>
      <c r="F45" s="164">
        <f t="shared" si="4"/>
        <v>0</v>
      </c>
      <c r="G45" s="164">
        <f t="shared" si="4"/>
        <v>64795.024999999994</v>
      </c>
      <c r="H45" s="79"/>
      <c r="I45" s="92"/>
      <c r="J45" s="92"/>
      <c r="K45" s="92"/>
      <c r="L45" s="92"/>
      <c r="M45" s="92"/>
      <c r="N45" s="9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98" t="s">
        <v>24</v>
      </c>
      <c r="B46" s="79"/>
      <c r="C46" s="164">
        <f>C50+C54+C59+C61+C64</f>
        <v>246055</v>
      </c>
      <c r="D46" s="164">
        <f t="shared" ref="D46:G46" si="5">D50+D54+D59+D61+D64</f>
        <v>0</v>
      </c>
      <c r="E46" s="164">
        <f t="shared" si="5"/>
        <v>246755.15</v>
      </c>
      <c r="F46" s="164">
        <f t="shared" si="5"/>
        <v>0</v>
      </c>
      <c r="G46" s="164">
        <f t="shared" si="5"/>
        <v>246038.84099999999</v>
      </c>
      <c r="H46" s="79"/>
      <c r="I46" s="92"/>
      <c r="J46" s="92"/>
      <c r="K46" s="92"/>
      <c r="L46" s="92"/>
      <c r="M46" s="92"/>
      <c r="N46" s="9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0.5" customHeight="1" x14ac:dyDescent="0.2">
      <c r="A47" s="92" t="s">
        <v>78</v>
      </c>
      <c r="B47" s="92"/>
      <c r="C47" s="99">
        <v>55958.18</v>
      </c>
      <c r="D47" s="99"/>
      <c r="E47" s="99">
        <v>60671.525000000001</v>
      </c>
      <c r="F47" s="99"/>
      <c r="G47" s="99">
        <v>59483.328999999998</v>
      </c>
      <c r="H47" s="92"/>
      <c r="I47" s="92"/>
      <c r="J47" s="92"/>
      <c r="K47" s="92"/>
      <c r="L47" s="92"/>
      <c r="M47" s="92"/>
      <c r="N47" s="9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79.5" customHeight="1" x14ac:dyDescent="0.2">
      <c r="A48" s="92" t="s">
        <v>215</v>
      </c>
      <c r="B48" s="92"/>
      <c r="C48" s="99">
        <f>C49+C50+C51</f>
        <v>0</v>
      </c>
      <c r="D48" s="99">
        <f t="shared" ref="D48:G48" si="6">D49+D50+D51</f>
        <v>0</v>
      </c>
      <c r="E48" s="99">
        <f t="shared" si="6"/>
        <v>5616.21</v>
      </c>
      <c r="F48" s="99">
        <f t="shared" si="6"/>
        <v>0</v>
      </c>
      <c r="G48" s="99">
        <f t="shared" si="6"/>
        <v>5616.21</v>
      </c>
      <c r="H48" s="92"/>
      <c r="I48" s="92"/>
      <c r="J48" s="92"/>
      <c r="K48" s="92"/>
      <c r="L48" s="92"/>
      <c r="M48" s="92"/>
      <c r="N48" s="9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.75" customHeight="1" x14ac:dyDescent="0.2">
      <c r="A49" s="92" t="s">
        <v>83</v>
      </c>
      <c r="B49" s="92"/>
      <c r="C49" s="99">
        <v>0</v>
      </c>
      <c r="D49" s="99"/>
      <c r="E49" s="99">
        <v>4556.21</v>
      </c>
      <c r="F49" s="99"/>
      <c r="G49" s="99">
        <v>4556.21</v>
      </c>
      <c r="H49" s="92"/>
      <c r="I49" s="92"/>
      <c r="J49" s="92"/>
      <c r="K49" s="92"/>
      <c r="L49" s="92"/>
      <c r="M49" s="92"/>
      <c r="N49" s="9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9.5" customHeight="1" x14ac:dyDescent="0.2">
      <c r="A50" s="92" t="s">
        <v>81</v>
      </c>
      <c r="B50" s="92"/>
      <c r="C50" s="99">
        <v>0</v>
      </c>
      <c r="D50" s="99"/>
      <c r="E50" s="99">
        <v>1000</v>
      </c>
      <c r="F50" s="99"/>
      <c r="G50" s="99">
        <v>1000</v>
      </c>
      <c r="H50" s="92"/>
      <c r="I50" s="92"/>
      <c r="J50" s="92"/>
      <c r="K50" s="92"/>
      <c r="L50" s="92"/>
      <c r="M50" s="92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0.75" customHeight="1" x14ac:dyDescent="0.2">
      <c r="A51" s="92" t="s">
        <v>216</v>
      </c>
      <c r="B51" s="92"/>
      <c r="C51" s="99">
        <v>0</v>
      </c>
      <c r="D51" s="99"/>
      <c r="E51" s="99">
        <v>60</v>
      </c>
      <c r="F51" s="99"/>
      <c r="G51" s="99">
        <v>60</v>
      </c>
      <c r="H51" s="92"/>
      <c r="I51" s="92"/>
      <c r="J51" s="92"/>
      <c r="K51" s="92"/>
      <c r="L51" s="92"/>
      <c r="M51" s="92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51.75" customHeight="1" x14ac:dyDescent="0.2">
      <c r="A52" s="92" t="s">
        <v>167</v>
      </c>
      <c r="B52" s="92"/>
      <c r="C52" s="99">
        <f>C53+C54</f>
        <v>3775</v>
      </c>
      <c r="D52" s="99">
        <f>D53+D54</f>
        <v>0</v>
      </c>
      <c r="E52" s="99">
        <f>E53+E54</f>
        <v>3770.636</v>
      </c>
      <c r="F52" s="99">
        <f>F53+F54</f>
        <v>0</v>
      </c>
      <c r="G52" s="99">
        <f>G53+G54</f>
        <v>3770.636</v>
      </c>
      <c r="H52" s="92"/>
      <c r="I52" s="92"/>
      <c r="J52" s="92"/>
      <c r="K52" s="92"/>
      <c r="L52" s="92"/>
      <c r="M52" s="92"/>
      <c r="N52" s="9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92" t="s">
        <v>83</v>
      </c>
      <c r="B53" s="92"/>
      <c r="C53" s="99">
        <f>C55+C56</f>
        <v>700</v>
      </c>
      <c r="D53" s="99">
        <f>D55+D56</f>
        <v>0</v>
      </c>
      <c r="E53" s="99">
        <f>E55+E56</f>
        <v>695.48599999999999</v>
      </c>
      <c r="F53" s="99">
        <f>F55+F56</f>
        <v>0</v>
      </c>
      <c r="G53" s="99">
        <f>G55+G56</f>
        <v>695.48599999999999</v>
      </c>
      <c r="H53" s="92"/>
      <c r="I53" s="92"/>
      <c r="J53" s="92"/>
      <c r="K53" s="92"/>
      <c r="L53" s="92"/>
      <c r="M53" s="92"/>
      <c r="N53" s="9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92" t="s">
        <v>81</v>
      </c>
      <c r="B54" s="92"/>
      <c r="C54" s="99">
        <f>C57</f>
        <v>3075</v>
      </c>
      <c r="D54" s="99">
        <f t="shared" ref="D54:G54" si="7">D57</f>
        <v>0</v>
      </c>
      <c r="E54" s="99">
        <f t="shared" si="7"/>
        <v>3075.15</v>
      </c>
      <c r="F54" s="99">
        <f t="shared" si="7"/>
        <v>0</v>
      </c>
      <c r="G54" s="99">
        <f t="shared" si="7"/>
        <v>3075.15</v>
      </c>
      <c r="H54" s="92"/>
      <c r="I54" s="92"/>
      <c r="J54" s="92"/>
      <c r="K54" s="92"/>
      <c r="L54" s="92"/>
      <c r="M54" s="92"/>
      <c r="N54" s="9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92" t="s">
        <v>84</v>
      </c>
      <c r="B55" s="92"/>
      <c r="C55" s="99">
        <v>700</v>
      </c>
      <c r="D55" s="99"/>
      <c r="E55" s="99">
        <v>695.48599999999999</v>
      </c>
      <c r="F55" s="99"/>
      <c r="G55" s="99">
        <v>695.48599999999999</v>
      </c>
      <c r="H55" s="92"/>
      <c r="I55" s="92"/>
      <c r="J55" s="92"/>
      <c r="K55" s="92"/>
      <c r="L55" s="92"/>
      <c r="M55" s="92"/>
      <c r="N55" s="9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92" t="s">
        <v>80</v>
      </c>
      <c r="B56" s="92"/>
      <c r="C56" s="99"/>
      <c r="D56" s="99"/>
      <c r="E56" s="99"/>
      <c r="F56" s="99"/>
      <c r="G56" s="99"/>
      <c r="H56" s="92"/>
      <c r="I56" s="92"/>
      <c r="J56" s="92"/>
      <c r="K56" s="92"/>
      <c r="L56" s="92"/>
      <c r="M56" s="92"/>
      <c r="N56" s="9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92" t="s">
        <v>131</v>
      </c>
      <c r="B57" s="92"/>
      <c r="C57" s="99">
        <v>3075</v>
      </c>
      <c r="D57" s="99"/>
      <c r="E57" s="99">
        <v>3075.15</v>
      </c>
      <c r="F57" s="99"/>
      <c r="G57" s="99">
        <v>3075.15</v>
      </c>
      <c r="H57" s="92"/>
      <c r="I57" s="92"/>
      <c r="J57" s="92"/>
      <c r="K57" s="92"/>
      <c r="L57" s="92"/>
      <c r="M57" s="92"/>
      <c r="N57" s="9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15.25" customHeight="1" x14ac:dyDescent="0.2">
      <c r="A58" s="92" t="s">
        <v>168</v>
      </c>
      <c r="B58" s="92"/>
      <c r="C58" s="99">
        <f>C59</f>
        <v>237145</v>
      </c>
      <c r="D58" s="99">
        <f t="shared" ref="D58:G58" si="8">D59</f>
        <v>0</v>
      </c>
      <c r="E58" s="99">
        <f t="shared" si="8"/>
        <v>237145</v>
      </c>
      <c r="F58" s="99">
        <f t="shared" si="8"/>
        <v>0</v>
      </c>
      <c r="G58" s="99">
        <f t="shared" si="8"/>
        <v>236638.535</v>
      </c>
      <c r="H58" s="92"/>
      <c r="I58" s="92"/>
      <c r="J58" s="92"/>
      <c r="K58" s="92"/>
      <c r="L58" s="92"/>
      <c r="M58" s="92"/>
      <c r="N58" s="9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56" t="s">
        <v>87</v>
      </c>
      <c r="B59" s="92"/>
      <c r="C59" s="99">
        <v>237145</v>
      </c>
      <c r="D59" s="99"/>
      <c r="E59" s="99">
        <v>237145</v>
      </c>
      <c r="F59" s="99"/>
      <c r="G59" s="99">
        <v>236638.535</v>
      </c>
      <c r="H59" s="92"/>
      <c r="I59" s="92"/>
      <c r="J59" s="92"/>
      <c r="K59" s="92"/>
      <c r="L59" s="92"/>
      <c r="M59" s="92"/>
      <c r="N59" s="9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87.75" customHeight="1" x14ac:dyDescent="0.2">
      <c r="A60" s="170" t="s">
        <v>169</v>
      </c>
      <c r="B60" s="92"/>
      <c r="C60" s="99">
        <f>C61</f>
        <v>5835</v>
      </c>
      <c r="D60" s="99">
        <f>D61</f>
        <v>0</v>
      </c>
      <c r="E60" s="99">
        <f>E61</f>
        <v>5535</v>
      </c>
      <c r="F60" s="99">
        <f>F61</f>
        <v>0</v>
      </c>
      <c r="G60" s="99">
        <f>G61</f>
        <v>5325.1559999999999</v>
      </c>
      <c r="H60" s="92"/>
      <c r="I60" s="92"/>
      <c r="J60" s="92"/>
      <c r="K60" s="92"/>
      <c r="L60" s="92"/>
      <c r="M60" s="92"/>
      <c r="N60" s="9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56" t="s">
        <v>87</v>
      </c>
      <c r="B61" s="92"/>
      <c r="C61" s="99">
        <v>5835</v>
      </c>
      <c r="D61" s="99"/>
      <c r="E61" s="99">
        <v>5535</v>
      </c>
      <c r="F61" s="99"/>
      <c r="G61" s="99">
        <v>5325.1559999999999</v>
      </c>
      <c r="H61" s="92"/>
      <c r="I61" s="92"/>
      <c r="J61" s="92"/>
      <c r="K61" s="92"/>
      <c r="L61" s="92"/>
      <c r="M61" s="92"/>
      <c r="N61" s="9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93.75" customHeight="1" x14ac:dyDescent="0.2">
      <c r="A62" s="163" t="s">
        <v>166</v>
      </c>
      <c r="B62" s="92"/>
      <c r="C62" s="99">
        <f>C64</f>
        <v>0</v>
      </c>
      <c r="D62" s="99">
        <f t="shared" ref="D62:G62" si="9">D64</f>
        <v>0</v>
      </c>
      <c r="E62" s="99">
        <f t="shared" si="9"/>
        <v>0</v>
      </c>
      <c r="F62" s="99">
        <f t="shared" si="9"/>
        <v>0</v>
      </c>
      <c r="G62" s="99">
        <f t="shared" si="9"/>
        <v>0</v>
      </c>
      <c r="H62" s="92"/>
      <c r="I62" s="92"/>
      <c r="J62" s="92"/>
      <c r="K62" s="92"/>
      <c r="L62" s="92"/>
      <c r="M62" s="92"/>
      <c r="N62" s="9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 x14ac:dyDescent="0.2">
      <c r="A63" s="156" t="s">
        <v>82</v>
      </c>
      <c r="B63" s="92"/>
      <c r="C63" s="99">
        <v>0</v>
      </c>
      <c r="D63" s="99"/>
      <c r="E63" s="99">
        <v>0</v>
      </c>
      <c r="F63" s="99"/>
      <c r="G63" s="99">
        <v>0</v>
      </c>
      <c r="H63" s="92"/>
      <c r="I63" s="92"/>
      <c r="J63" s="92"/>
      <c r="K63" s="92"/>
      <c r="L63" s="92"/>
      <c r="M63" s="92"/>
      <c r="N63" s="9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56" t="s">
        <v>87</v>
      </c>
      <c r="B64" s="92"/>
      <c r="C64" s="99">
        <v>0</v>
      </c>
      <c r="D64" s="99"/>
      <c r="E64" s="99">
        <v>0</v>
      </c>
      <c r="F64" s="99"/>
      <c r="G64" s="99">
        <v>0</v>
      </c>
      <c r="H64" s="92"/>
      <c r="I64" s="92"/>
      <c r="J64" s="92"/>
      <c r="K64" s="92"/>
      <c r="L64" s="92"/>
      <c r="M64" s="92"/>
      <c r="N64" s="9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7.25" customHeight="1" x14ac:dyDescent="0.2">
      <c r="A65" s="32" t="s">
        <v>85</v>
      </c>
      <c r="B65" s="32"/>
      <c r="C65" s="32">
        <f>C66+C67</f>
        <v>302713.18</v>
      </c>
      <c r="D65" s="32">
        <f>D66+D67</f>
        <v>0</v>
      </c>
      <c r="E65" s="137">
        <f>E66+E67</f>
        <v>312738.37099999998</v>
      </c>
      <c r="F65" s="32">
        <f>F66+F67</f>
        <v>0</v>
      </c>
      <c r="G65" s="32">
        <f>G66+G67</f>
        <v>310833.86599999998</v>
      </c>
      <c r="H65" s="32"/>
      <c r="I65" s="32"/>
      <c r="J65" s="32"/>
      <c r="K65" s="32"/>
      <c r="L65" s="32"/>
      <c r="M65" s="32"/>
      <c r="N65" s="3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95" t="s">
        <v>132</v>
      </c>
      <c r="B66" s="95"/>
      <c r="C66" s="100">
        <f>C45</f>
        <v>56658.18</v>
      </c>
      <c r="D66" s="100">
        <f>D45</f>
        <v>0</v>
      </c>
      <c r="E66" s="100">
        <f>E45</f>
        <v>65983.221000000005</v>
      </c>
      <c r="F66" s="100">
        <f>F45</f>
        <v>0</v>
      </c>
      <c r="G66" s="100">
        <f>G45</f>
        <v>64795.024999999994</v>
      </c>
      <c r="H66" s="95"/>
      <c r="I66" s="95"/>
      <c r="J66" s="95"/>
      <c r="K66" s="95"/>
      <c r="L66" s="95"/>
      <c r="M66" s="95"/>
      <c r="N66" s="9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3" t="s">
        <v>24</v>
      </c>
      <c r="B67" s="13"/>
      <c r="C67" s="102">
        <f>C46+C74</f>
        <v>246055</v>
      </c>
      <c r="D67" s="102">
        <f>D46</f>
        <v>0</v>
      </c>
      <c r="E67" s="102">
        <f>E46</f>
        <v>246755.15</v>
      </c>
      <c r="F67" s="102">
        <f>F46</f>
        <v>0</v>
      </c>
      <c r="G67" s="102">
        <f>G46</f>
        <v>246038.84099999999</v>
      </c>
      <c r="H67" s="13"/>
      <c r="I67" s="13"/>
      <c r="J67" s="13"/>
      <c r="K67" s="13"/>
      <c r="L67" s="13"/>
      <c r="M67" s="13"/>
      <c r="N67" s="1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54" customHeight="1" x14ac:dyDescent="0.2">
      <c r="A68" s="79" t="s">
        <v>170</v>
      </c>
      <c r="B68" s="92"/>
      <c r="C68" s="99"/>
      <c r="D68" s="99"/>
      <c r="E68" s="99"/>
      <c r="F68" s="99"/>
      <c r="G68" s="99"/>
      <c r="H68" s="92"/>
      <c r="I68" s="92"/>
      <c r="J68" s="92"/>
      <c r="K68" s="92"/>
      <c r="L68" s="92"/>
      <c r="M68" s="92"/>
      <c r="N68" s="9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65.25" customHeight="1" x14ac:dyDescent="0.2">
      <c r="A69" s="103" t="s">
        <v>86</v>
      </c>
      <c r="B69" s="92"/>
      <c r="C69" s="99">
        <f>C70+C71</f>
        <v>28935.679</v>
      </c>
      <c r="D69" s="99">
        <f>D70+D71</f>
        <v>0</v>
      </c>
      <c r="E69" s="99">
        <f>E70+E71</f>
        <v>34276.544000000002</v>
      </c>
      <c r="F69" s="99">
        <f>F70+F71</f>
        <v>0</v>
      </c>
      <c r="G69" s="99">
        <f>G70+G71</f>
        <v>33722.487999999998</v>
      </c>
      <c r="H69" s="92"/>
      <c r="I69" s="92"/>
      <c r="J69" s="92"/>
      <c r="K69" s="92"/>
      <c r="L69" s="92"/>
      <c r="M69" s="92"/>
      <c r="N69" s="9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03" t="s">
        <v>82</v>
      </c>
      <c r="B70" s="92"/>
      <c r="C70" s="99">
        <v>28935.679</v>
      </c>
      <c r="D70" s="99"/>
      <c r="E70" s="99">
        <v>34276.544000000002</v>
      </c>
      <c r="F70" s="99"/>
      <c r="G70" s="99">
        <v>33722.487999999998</v>
      </c>
      <c r="H70" s="92"/>
      <c r="I70" s="92"/>
      <c r="J70" s="92"/>
      <c r="K70" s="92"/>
      <c r="L70" s="92"/>
      <c r="M70" s="92"/>
      <c r="N70" s="9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92" t="s">
        <v>87</v>
      </c>
      <c r="B71" s="92"/>
      <c r="C71" s="99"/>
      <c r="D71" s="99"/>
      <c r="E71" s="99"/>
      <c r="F71" s="99"/>
      <c r="G71" s="99"/>
      <c r="H71" s="92"/>
      <c r="I71" s="92"/>
      <c r="J71" s="92"/>
      <c r="K71" s="92"/>
      <c r="L71" s="92"/>
      <c r="M71" s="92"/>
      <c r="N71" s="9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41.25" customHeight="1" x14ac:dyDescent="0.2">
      <c r="A72" s="92" t="s">
        <v>88</v>
      </c>
      <c r="B72" s="92"/>
      <c r="C72" s="99">
        <v>326.97800000000001</v>
      </c>
      <c r="D72" s="99"/>
      <c r="E72" s="99">
        <v>1383.5340000000001</v>
      </c>
      <c r="F72" s="99"/>
      <c r="G72" s="99">
        <v>1383.5340000000001</v>
      </c>
      <c r="H72" s="92"/>
      <c r="I72" s="92"/>
      <c r="J72" s="92"/>
      <c r="K72" s="92"/>
      <c r="L72" s="92"/>
      <c r="M72" s="92"/>
      <c r="N72" s="9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7.25" customHeight="1" x14ac:dyDescent="0.2">
      <c r="A73" s="92" t="s">
        <v>124</v>
      </c>
      <c r="B73" s="92"/>
      <c r="C73" s="99">
        <f>C74+C75</f>
        <v>61114</v>
      </c>
      <c r="D73" s="99">
        <f>D74+D75</f>
        <v>0</v>
      </c>
      <c r="E73" s="99">
        <f>E74+E75</f>
        <v>63436.43</v>
      </c>
      <c r="F73" s="99">
        <f>F74+F75</f>
        <v>0</v>
      </c>
      <c r="G73" s="99">
        <f>G74+G75</f>
        <v>63436.43</v>
      </c>
      <c r="H73" s="92"/>
      <c r="I73" s="92"/>
      <c r="J73" s="92"/>
      <c r="K73" s="92"/>
      <c r="L73" s="92"/>
      <c r="M73" s="92"/>
      <c r="N73" s="9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92" t="s">
        <v>82</v>
      </c>
      <c r="B74" s="92"/>
      <c r="C74" s="99"/>
      <c r="D74" s="99"/>
      <c r="E74" s="157"/>
      <c r="F74" s="99"/>
      <c r="G74" s="157"/>
      <c r="H74" s="92"/>
      <c r="I74" s="92"/>
      <c r="J74" s="92"/>
      <c r="K74" s="92"/>
      <c r="L74" s="92"/>
      <c r="M74" s="92"/>
      <c r="N74" s="9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92" t="s">
        <v>87</v>
      </c>
      <c r="B75" s="92"/>
      <c r="C75" s="99">
        <v>61114</v>
      </c>
      <c r="D75" s="99"/>
      <c r="E75" s="99">
        <v>63436.43</v>
      </c>
      <c r="F75" s="99"/>
      <c r="G75" s="99">
        <v>63436.43</v>
      </c>
      <c r="H75" s="92"/>
      <c r="I75" s="92"/>
      <c r="J75" s="92"/>
      <c r="K75" s="92"/>
      <c r="L75" s="92"/>
      <c r="M75" s="92"/>
      <c r="N75" s="9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51" x14ac:dyDescent="0.2">
      <c r="A76" s="32" t="s">
        <v>90</v>
      </c>
      <c r="B76" s="32"/>
      <c r="C76" s="32">
        <f>C77+C78</f>
        <v>90376.657000000007</v>
      </c>
      <c r="D76" s="32">
        <f>D77+D78</f>
        <v>0</v>
      </c>
      <c r="E76" s="32">
        <f>E77+E78</f>
        <v>99096.508000000002</v>
      </c>
      <c r="F76" s="32">
        <f>F77+F78</f>
        <v>0</v>
      </c>
      <c r="G76" s="32">
        <f>G77+G78</f>
        <v>98542.45199999999</v>
      </c>
      <c r="H76" s="32"/>
      <c r="I76" s="32"/>
      <c r="J76" s="32"/>
      <c r="K76" s="32"/>
      <c r="L76" s="32"/>
      <c r="M76" s="32"/>
      <c r="N76" s="32"/>
    </row>
    <row r="77" spans="1:27" x14ac:dyDescent="0.2">
      <c r="A77" s="95" t="s">
        <v>132</v>
      </c>
      <c r="B77" s="95"/>
      <c r="C77" s="95">
        <f>C70+C72+C74</f>
        <v>29262.656999999999</v>
      </c>
      <c r="D77" s="95">
        <f>D70+D72+D74</f>
        <v>0</v>
      </c>
      <c r="E77" s="95">
        <f>E70+E72+E74</f>
        <v>35660.078000000001</v>
      </c>
      <c r="F77" s="95">
        <f>F70+F72+F74</f>
        <v>0</v>
      </c>
      <c r="G77" s="95">
        <f>G70+G72+G74</f>
        <v>35106.021999999997</v>
      </c>
      <c r="H77" s="95"/>
      <c r="I77" s="95"/>
      <c r="J77" s="95"/>
      <c r="K77" s="95"/>
      <c r="L77" s="95"/>
      <c r="M77" s="95"/>
      <c r="N77" s="95"/>
    </row>
    <row r="78" spans="1:27" x14ac:dyDescent="0.2">
      <c r="A78" s="13" t="s">
        <v>24</v>
      </c>
      <c r="B78" s="13"/>
      <c r="C78" s="102">
        <f>C71+C75</f>
        <v>61114</v>
      </c>
      <c r="D78" s="102">
        <f>D71+D75</f>
        <v>0</v>
      </c>
      <c r="E78" s="102">
        <f>E71+E75</f>
        <v>63436.43</v>
      </c>
      <c r="F78" s="13">
        <f>F71+F75</f>
        <v>0</v>
      </c>
      <c r="G78" s="13">
        <f>G71+G75</f>
        <v>63436.43</v>
      </c>
      <c r="H78" s="13"/>
      <c r="I78" s="13"/>
      <c r="J78" s="13"/>
      <c r="K78" s="13"/>
      <c r="L78" s="13"/>
      <c r="M78" s="13"/>
      <c r="N78" s="13"/>
    </row>
    <row r="79" spans="1:27" ht="54.75" customHeight="1" x14ac:dyDescent="0.2">
      <c r="A79" s="79" t="s">
        <v>171</v>
      </c>
      <c r="B79" s="92"/>
      <c r="C79" s="92"/>
      <c r="D79" s="92"/>
      <c r="E79" s="92"/>
      <c r="F79" s="92"/>
      <c r="G79" s="93"/>
      <c r="H79" s="92"/>
      <c r="I79" s="92"/>
      <c r="J79" s="92"/>
      <c r="K79" s="92"/>
      <c r="L79" s="92"/>
      <c r="M79" s="92"/>
      <c r="N79" s="92"/>
    </row>
    <row r="80" spans="1:27" ht="68.25" customHeight="1" x14ac:dyDescent="0.2">
      <c r="A80" s="92" t="s">
        <v>125</v>
      </c>
      <c r="B80" s="92"/>
      <c r="C80" s="92">
        <v>18220.3</v>
      </c>
      <c r="D80" s="92"/>
      <c r="E80" s="92">
        <v>19989.142</v>
      </c>
      <c r="F80" s="92"/>
      <c r="G80" s="93">
        <v>19943.793000000001</v>
      </c>
      <c r="H80" s="92"/>
      <c r="I80" s="92"/>
      <c r="J80" s="92"/>
      <c r="K80" s="92"/>
      <c r="L80" s="92"/>
      <c r="M80" s="92"/>
      <c r="N80" s="92"/>
    </row>
    <row r="81" spans="1:27" ht="43.5" customHeight="1" x14ac:dyDescent="0.2">
      <c r="A81" s="92" t="s">
        <v>89</v>
      </c>
      <c r="B81" s="92"/>
      <c r="C81" s="92">
        <v>0</v>
      </c>
      <c r="D81" s="92"/>
      <c r="E81" s="92">
        <v>257.89</v>
      </c>
      <c r="F81" s="92"/>
      <c r="G81" s="93">
        <v>257.89</v>
      </c>
      <c r="H81" s="92"/>
      <c r="I81" s="92"/>
      <c r="J81" s="92"/>
      <c r="K81" s="92"/>
      <c r="L81" s="92"/>
      <c r="M81" s="92"/>
      <c r="N81" s="92"/>
    </row>
    <row r="82" spans="1:27" ht="43.5" customHeight="1" x14ac:dyDescent="0.2">
      <c r="A82" s="92" t="s">
        <v>217</v>
      </c>
      <c r="B82" s="92"/>
      <c r="C82" s="92"/>
      <c r="D82" s="92"/>
      <c r="E82" s="92">
        <v>15</v>
      </c>
      <c r="F82" s="92"/>
      <c r="G82" s="93">
        <v>15</v>
      </c>
      <c r="H82" s="92"/>
      <c r="I82" s="92"/>
      <c r="J82" s="92"/>
      <c r="K82" s="92"/>
      <c r="L82" s="92"/>
      <c r="M82" s="92"/>
      <c r="N82" s="92"/>
    </row>
    <row r="83" spans="1:27" x14ac:dyDescent="0.2">
      <c r="A83" s="32" t="s">
        <v>133</v>
      </c>
      <c r="B83" s="32"/>
      <c r="C83" s="32">
        <f>C84+C85</f>
        <v>18220.3</v>
      </c>
      <c r="D83" s="32">
        <f>D84+D85</f>
        <v>0</v>
      </c>
      <c r="E83" s="32">
        <f>E84+E85</f>
        <v>20262.031999999999</v>
      </c>
      <c r="F83" s="32">
        <f>F84+F85</f>
        <v>0</v>
      </c>
      <c r="G83" s="87">
        <f>G84+G85</f>
        <v>20216.683000000001</v>
      </c>
      <c r="H83" s="32"/>
      <c r="I83" s="32"/>
      <c r="J83" s="32"/>
      <c r="K83" s="32"/>
      <c r="L83" s="32"/>
      <c r="M83" s="32"/>
      <c r="N83" s="32"/>
    </row>
    <row r="84" spans="1:27" x14ac:dyDescent="0.2">
      <c r="A84" s="95" t="s">
        <v>132</v>
      </c>
      <c r="B84" s="95"/>
      <c r="C84" s="95">
        <f>C80+C81+C82</f>
        <v>18220.3</v>
      </c>
      <c r="D84" s="95">
        <f t="shared" ref="D84:G84" si="10">D80+D81+D82</f>
        <v>0</v>
      </c>
      <c r="E84" s="95">
        <f t="shared" si="10"/>
        <v>20262.031999999999</v>
      </c>
      <c r="F84" s="95">
        <f t="shared" si="10"/>
        <v>0</v>
      </c>
      <c r="G84" s="95">
        <f t="shared" si="10"/>
        <v>20216.683000000001</v>
      </c>
      <c r="H84" s="95"/>
      <c r="I84" s="95"/>
      <c r="J84" s="95"/>
      <c r="K84" s="95"/>
      <c r="L84" s="95"/>
      <c r="M84" s="95"/>
      <c r="N84" s="95"/>
    </row>
    <row r="85" spans="1:27" x14ac:dyDescent="0.2">
      <c r="A85" s="13" t="s">
        <v>24</v>
      </c>
      <c r="B85" s="13"/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/>
      <c r="I85" s="13"/>
      <c r="J85" s="13"/>
      <c r="K85" s="13"/>
      <c r="L85" s="13"/>
      <c r="M85" s="13"/>
      <c r="N85" s="13"/>
    </row>
    <row r="86" spans="1:27" s="94" customFormat="1" ht="66.75" customHeight="1" x14ac:dyDescent="0.2">
      <c r="A86" s="79" t="s">
        <v>91</v>
      </c>
      <c r="B86" s="92"/>
      <c r="C86" s="92"/>
      <c r="D86" s="92"/>
      <c r="E86" s="92"/>
      <c r="F86" s="92"/>
      <c r="G86" s="93"/>
      <c r="H86" s="92"/>
      <c r="I86" s="92"/>
      <c r="J86" s="92"/>
      <c r="K86" s="92"/>
      <c r="L86" s="92"/>
      <c r="M86" s="92"/>
      <c r="N86" s="9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</row>
    <row r="87" spans="1:27" s="94" customFormat="1" ht="41.25" customHeight="1" x14ac:dyDescent="0.2">
      <c r="A87" s="92" t="s">
        <v>92</v>
      </c>
      <c r="B87" s="92"/>
      <c r="C87" s="92">
        <v>0</v>
      </c>
      <c r="D87" s="92"/>
      <c r="E87" s="92">
        <v>224.67</v>
      </c>
      <c r="F87" s="92"/>
      <c r="G87" s="93">
        <v>224.67</v>
      </c>
      <c r="H87" s="92"/>
      <c r="I87" s="92"/>
      <c r="J87" s="92"/>
      <c r="K87" s="92"/>
      <c r="L87" s="92"/>
      <c r="M87" s="92"/>
      <c r="N87" s="9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</row>
    <row r="88" spans="1:27" s="94" customFormat="1" ht="31.5" customHeight="1" x14ac:dyDescent="0.2">
      <c r="A88" s="92" t="s">
        <v>197</v>
      </c>
      <c r="B88" s="92"/>
      <c r="C88" s="92">
        <v>0</v>
      </c>
      <c r="D88" s="92"/>
      <c r="E88" s="92">
        <v>0</v>
      </c>
      <c r="F88" s="92"/>
      <c r="G88" s="93">
        <v>0</v>
      </c>
      <c r="H88" s="92"/>
      <c r="I88" s="92"/>
      <c r="J88" s="92"/>
      <c r="K88" s="92"/>
      <c r="L88" s="92"/>
      <c r="M88" s="92"/>
      <c r="N88" s="9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</row>
    <row r="89" spans="1:27" s="94" customFormat="1" ht="42" customHeight="1" x14ac:dyDescent="0.2">
      <c r="A89" s="92" t="s">
        <v>94</v>
      </c>
      <c r="B89" s="92"/>
      <c r="C89" s="92">
        <v>0</v>
      </c>
      <c r="D89" s="92"/>
      <c r="E89" s="92">
        <v>96.451999999999998</v>
      </c>
      <c r="F89" s="92"/>
      <c r="G89" s="93">
        <v>96.451999999999998</v>
      </c>
      <c r="H89" s="92"/>
      <c r="I89" s="92"/>
      <c r="J89" s="92"/>
      <c r="K89" s="92"/>
      <c r="L89" s="92"/>
      <c r="M89" s="92"/>
      <c r="N89" s="9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</row>
    <row r="90" spans="1:27" s="94" customFormat="1" ht="42" customHeight="1" x14ac:dyDescent="0.2">
      <c r="A90" s="92" t="s">
        <v>95</v>
      </c>
      <c r="B90" s="92"/>
      <c r="C90" s="92">
        <v>0</v>
      </c>
      <c r="D90" s="92"/>
      <c r="E90" s="92">
        <v>0</v>
      </c>
      <c r="F90" s="92"/>
      <c r="G90" s="93">
        <v>0</v>
      </c>
      <c r="H90" s="92"/>
      <c r="I90" s="92"/>
      <c r="J90" s="92"/>
      <c r="K90" s="92"/>
      <c r="L90" s="92"/>
      <c r="M90" s="92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</row>
    <row r="91" spans="1:27" s="94" customFormat="1" x14ac:dyDescent="0.2">
      <c r="A91" s="144" t="s">
        <v>129</v>
      </c>
      <c r="B91" s="32"/>
      <c r="C91" s="32">
        <f>C92+C93</f>
        <v>0</v>
      </c>
      <c r="D91" s="32">
        <f>D92+D93</f>
        <v>0</v>
      </c>
      <c r="E91" s="32">
        <f>E92+E93</f>
        <v>321.12199999999996</v>
      </c>
      <c r="F91" s="32">
        <f>F92+F93</f>
        <v>0</v>
      </c>
      <c r="G91" s="32">
        <f>G92+G93</f>
        <v>321.12199999999996</v>
      </c>
      <c r="H91" s="32"/>
      <c r="I91" s="32"/>
      <c r="J91" s="32"/>
      <c r="K91" s="32"/>
      <c r="L91" s="32"/>
      <c r="M91" s="32"/>
      <c r="N91" s="3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</row>
    <row r="92" spans="1:27" s="94" customFormat="1" x14ac:dyDescent="0.2">
      <c r="A92" s="95" t="s">
        <v>132</v>
      </c>
      <c r="B92" s="95"/>
      <c r="C92" s="95">
        <f>C87+C88+C89+C90</f>
        <v>0</v>
      </c>
      <c r="D92" s="95">
        <f>D87+D88+D89+D90</f>
        <v>0</v>
      </c>
      <c r="E92" s="95">
        <f>E87+E88+E89+E90</f>
        <v>321.12199999999996</v>
      </c>
      <c r="F92" s="95">
        <f>F87+F88+F89+F90</f>
        <v>0</v>
      </c>
      <c r="G92" s="95">
        <f>G87+G88+G89+G90</f>
        <v>321.12199999999996</v>
      </c>
      <c r="H92" s="95"/>
      <c r="I92" s="95"/>
      <c r="J92" s="95"/>
      <c r="K92" s="95"/>
      <c r="L92" s="95"/>
      <c r="M92" s="95"/>
      <c r="N92" s="9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</row>
    <row r="93" spans="1:27" s="94" customFormat="1" x14ac:dyDescent="0.2">
      <c r="A93" s="95" t="s">
        <v>24</v>
      </c>
      <c r="B93" s="95"/>
      <c r="C93" s="95">
        <v>0</v>
      </c>
      <c r="D93" s="95">
        <v>0</v>
      </c>
      <c r="E93" s="95">
        <v>0</v>
      </c>
      <c r="F93" s="95">
        <v>0</v>
      </c>
      <c r="G93" s="95">
        <v>0</v>
      </c>
      <c r="H93" s="95"/>
      <c r="I93" s="95"/>
      <c r="J93" s="95"/>
      <c r="K93" s="95"/>
      <c r="L93" s="95"/>
      <c r="M93" s="95"/>
      <c r="N93" s="95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</row>
    <row r="94" spans="1:27" s="94" customFormat="1" ht="80.25" customHeight="1" x14ac:dyDescent="0.2">
      <c r="A94" s="79" t="s">
        <v>172</v>
      </c>
      <c r="B94" s="92"/>
      <c r="C94" s="92"/>
      <c r="D94" s="92"/>
      <c r="E94" s="92"/>
      <c r="F94" s="92"/>
      <c r="G94" s="93"/>
      <c r="H94" s="92"/>
      <c r="I94" s="92"/>
      <c r="J94" s="92"/>
      <c r="K94" s="92"/>
      <c r="L94" s="92"/>
      <c r="M94" s="92"/>
      <c r="N94" s="9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</row>
    <row r="95" spans="1:27" s="94" customFormat="1" ht="27" customHeight="1" x14ac:dyDescent="0.2">
      <c r="A95" s="170" t="s">
        <v>173</v>
      </c>
      <c r="B95" s="92"/>
      <c r="C95" s="92">
        <v>0</v>
      </c>
      <c r="D95" s="92"/>
      <c r="E95" s="92">
        <v>0</v>
      </c>
      <c r="F95" s="92"/>
      <c r="G95" s="93">
        <v>0</v>
      </c>
      <c r="H95" s="92"/>
      <c r="I95" s="92"/>
      <c r="J95" s="92"/>
      <c r="K95" s="92"/>
      <c r="L95" s="92"/>
      <c r="M95" s="92"/>
      <c r="N95" s="9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</row>
    <row r="96" spans="1:27" s="94" customFormat="1" ht="28.5" customHeight="1" x14ac:dyDescent="0.2">
      <c r="A96" s="92" t="s">
        <v>174</v>
      </c>
      <c r="B96" s="92"/>
      <c r="C96" s="92">
        <v>0</v>
      </c>
      <c r="D96" s="92"/>
      <c r="E96" s="92">
        <v>0</v>
      </c>
      <c r="F96" s="92"/>
      <c r="G96" s="93">
        <v>0</v>
      </c>
      <c r="H96" s="92"/>
      <c r="I96" s="92"/>
      <c r="J96" s="92"/>
      <c r="K96" s="92"/>
      <c r="L96" s="92"/>
      <c r="M96" s="92"/>
      <c r="N96" s="9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</row>
    <row r="97" spans="1:27" s="94" customFormat="1" ht="42.75" customHeight="1" x14ac:dyDescent="0.2">
      <c r="A97" s="92" t="s">
        <v>175</v>
      </c>
      <c r="B97" s="92"/>
      <c r="C97" s="92">
        <v>0</v>
      </c>
      <c r="D97" s="92"/>
      <c r="E97" s="92">
        <v>0</v>
      </c>
      <c r="F97" s="92"/>
      <c r="G97" s="93">
        <v>0</v>
      </c>
      <c r="H97" s="92"/>
      <c r="I97" s="92"/>
      <c r="J97" s="92"/>
      <c r="K97" s="92"/>
      <c r="L97" s="92"/>
      <c r="M97" s="92"/>
      <c r="N97" s="9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</row>
    <row r="98" spans="1:27" s="94" customFormat="1" x14ac:dyDescent="0.2">
      <c r="A98" s="144" t="s">
        <v>130</v>
      </c>
      <c r="B98" s="32"/>
      <c r="C98" s="32">
        <f>C99+C100</f>
        <v>0</v>
      </c>
      <c r="D98" s="32">
        <f>D99+D100</f>
        <v>0</v>
      </c>
      <c r="E98" s="32">
        <f>E99+E100</f>
        <v>0</v>
      </c>
      <c r="F98" s="32">
        <f>F99+F100</f>
        <v>0</v>
      </c>
      <c r="G98" s="32">
        <f>G99+G100</f>
        <v>0</v>
      </c>
      <c r="H98" s="32"/>
      <c r="I98" s="32"/>
      <c r="J98" s="32"/>
      <c r="K98" s="32"/>
      <c r="L98" s="32"/>
      <c r="M98" s="32"/>
      <c r="N98" s="3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</row>
    <row r="99" spans="1:27" s="94" customFormat="1" x14ac:dyDescent="0.2">
      <c r="A99" s="95" t="s">
        <v>132</v>
      </c>
      <c r="B99" s="95"/>
      <c r="C99" s="95">
        <f>C95+C96+C97</f>
        <v>0</v>
      </c>
      <c r="D99" s="95">
        <f t="shared" ref="D99:G99" si="11">D95+D96+D97</f>
        <v>0</v>
      </c>
      <c r="E99" s="95">
        <f t="shared" si="11"/>
        <v>0</v>
      </c>
      <c r="F99" s="95">
        <f t="shared" si="11"/>
        <v>0</v>
      </c>
      <c r="G99" s="95">
        <f t="shared" si="11"/>
        <v>0</v>
      </c>
      <c r="H99" s="95"/>
      <c r="I99" s="95"/>
      <c r="J99" s="95"/>
      <c r="K99" s="95"/>
      <c r="L99" s="95"/>
      <c r="M99" s="95"/>
      <c r="N99" s="95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</row>
    <row r="100" spans="1:27" s="94" customFormat="1" x14ac:dyDescent="0.2">
      <c r="A100" s="95" t="s">
        <v>24</v>
      </c>
      <c r="B100" s="95"/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/>
      <c r="I100" s="95"/>
      <c r="J100" s="95"/>
      <c r="K100" s="95"/>
      <c r="L100" s="95"/>
      <c r="M100" s="95"/>
      <c r="N100" s="95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</row>
    <row r="101" spans="1:27" s="94" customFormat="1" ht="120" customHeight="1" x14ac:dyDescent="0.2">
      <c r="A101" s="79" t="s">
        <v>176</v>
      </c>
      <c r="B101" s="92"/>
      <c r="C101" s="92"/>
      <c r="D101" s="92"/>
      <c r="E101" s="92"/>
      <c r="F101" s="92"/>
      <c r="G101" s="93"/>
      <c r="H101" s="92"/>
      <c r="I101" s="92"/>
      <c r="J101" s="92"/>
      <c r="K101" s="92"/>
      <c r="L101" s="92"/>
      <c r="M101" s="92"/>
      <c r="N101" s="9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</row>
    <row r="102" spans="1:27" s="94" customFormat="1" ht="41.25" customHeight="1" x14ac:dyDescent="0.2">
      <c r="A102" s="92" t="s">
        <v>177</v>
      </c>
      <c r="B102" s="92"/>
      <c r="C102" s="92">
        <f>C103+C104</f>
        <v>12569</v>
      </c>
      <c r="D102" s="92">
        <f>D103+D104</f>
        <v>0</v>
      </c>
      <c r="E102" s="92">
        <f>E103+E104</f>
        <v>14110.996999999999</v>
      </c>
      <c r="F102" s="92">
        <f>F103+F104</f>
        <v>0</v>
      </c>
      <c r="G102" s="92">
        <f>G103+G104</f>
        <v>13345.31</v>
      </c>
      <c r="H102" s="92"/>
      <c r="I102" s="92"/>
      <c r="J102" s="92"/>
      <c r="K102" s="92"/>
      <c r="L102" s="92"/>
      <c r="M102" s="92"/>
      <c r="N102" s="9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</row>
    <row r="103" spans="1:27" s="94" customFormat="1" x14ac:dyDescent="0.2">
      <c r="A103" s="92" t="s">
        <v>82</v>
      </c>
      <c r="B103" s="92"/>
      <c r="C103" s="92">
        <v>12569</v>
      </c>
      <c r="D103" s="92"/>
      <c r="E103" s="92">
        <v>14110.996999999999</v>
      </c>
      <c r="F103" s="92"/>
      <c r="G103" s="93">
        <v>13345.31</v>
      </c>
      <c r="H103" s="92"/>
      <c r="I103" s="92"/>
      <c r="J103" s="92"/>
      <c r="K103" s="92"/>
      <c r="L103" s="92"/>
      <c r="M103" s="92"/>
      <c r="N103" s="9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</row>
    <row r="104" spans="1:27" s="94" customFormat="1" x14ac:dyDescent="0.2">
      <c r="A104" s="92" t="s">
        <v>87</v>
      </c>
      <c r="B104" s="92"/>
      <c r="C104" s="99"/>
      <c r="D104" s="99"/>
      <c r="E104" s="99"/>
      <c r="F104" s="99"/>
      <c r="G104" s="99"/>
      <c r="H104" s="92"/>
      <c r="I104" s="92"/>
      <c r="J104" s="92"/>
      <c r="K104" s="92"/>
      <c r="L104" s="92"/>
      <c r="M104" s="92"/>
      <c r="N104" s="9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</row>
    <row r="105" spans="1:27" s="94" customFormat="1" ht="105.75" customHeight="1" x14ac:dyDescent="0.2">
      <c r="A105" s="92" t="s">
        <v>212</v>
      </c>
      <c r="B105" s="92"/>
      <c r="C105" s="92">
        <f>C106+C107</f>
        <v>369</v>
      </c>
      <c r="D105" s="92">
        <f>D106+D107</f>
        <v>0</v>
      </c>
      <c r="E105" s="92">
        <f>E106+E107</f>
        <v>368.85</v>
      </c>
      <c r="F105" s="92">
        <f>F106+F107</f>
        <v>0</v>
      </c>
      <c r="G105" s="92">
        <f>G106+G107</f>
        <v>239.40299999999999</v>
      </c>
      <c r="H105" s="92"/>
      <c r="I105" s="92"/>
      <c r="J105" s="92"/>
      <c r="K105" s="92"/>
      <c r="L105" s="92"/>
      <c r="M105" s="92"/>
      <c r="N105" s="9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</row>
    <row r="106" spans="1:27" s="94" customFormat="1" x14ac:dyDescent="0.2">
      <c r="A106" s="92" t="s">
        <v>82</v>
      </c>
      <c r="B106" s="92"/>
      <c r="C106" s="92">
        <v>0</v>
      </c>
      <c r="D106" s="92"/>
      <c r="E106" s="92">
        <v>0</v>
      </c>
      <c r="F106" s="92"/>
      <c r="G106" s="93">
        <v>0</v>
      </c>
      <c r="H106" s="92"/>
      <c r="I106" s="92"/>
      <c r="J106" s="92"/>
      <c r="K106" s="92"/>
      <c r="L106" s="92"/>
      <c r="M106" s="92"/>
      <c r="N106" s="9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</row>
    <row r="107" spans="1:27" s="94" customFormat="1" x14ac:dyDescent="0.2">
      <c r="A107" s="92" t="s">
        <v>87</v>
      </c>
      <c r="B107" s="92"/>
      <c r="C107" s="92">
        <v>369</v>
      </c>
      <c r="D107" s="92"/>
      <c r="E107" s="92">
        <v>368.85</v>
      </c>
      <c r="F107" s="92"/>
      <c r="G107" s="93">
        <v>239.40299999999999</v>
      </c>
      <c r="H107" s="92"/>
      <c r="I107" s="92"/>
      <c r="J107" s="92"/>
      <c r="K107" s="92"/>
      <c r="L107" s="92"/>
      <c r="M107" s="92"/>
      <c r="N107" s="9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</row>
    <row r="108" spans="1:27" s="94" customFormat="1" ht="21.75" customHeight="1" x14ac:dyDescent="0.2">
      <c r="A108" s="144" t="s">
        <v>213</v>
      </c>
      <c r="B108" s="32"/>
      <c r="C108" s="32">
        <f>C109+C110</f>
        <v>12938</v>
      </c>
      <c r="D108" s="32">
        <f>D109+D110</f>
        <v>0</v>
      </c>
      <c r="E108" s="32">
        <f>E109+E110</f>
        <v>14479.847</v>
      </c>
      <c r="F108" s="32">
        <f>F109+F110</f>
        <v>0</v>
      </c>
      <c r="G108" s="32">
        <f>G109+G110</f>
        <v>13584.713</v>
      </c>
      <c r="H108" s="32"/>
      <c r="I108" s="32"/>
      <c r="J108" s="32"/>
      <c r="K108" s="32"/>
      <c r="L108" s="32"/>
      <c r="M108" s="32"/>
      <c r="N108" s="3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</row>
    <row r="109" spans="1:27" s="146" customFormat="1" x14ac:dyDescent="0.2">
      <c r="A109" s="95" t="s">
        <v>132</v>
      </c>
      <c r="B109" s="95"/>
      <c r="C109" s="95">
        <f>C103+C106</f>
        <v>12569</v>
      </c>
      <c r="D109" s="95">
        <f t="shared" ref="D109:G110" si="12">D103+D106</f>
        <v>0</v>
      </c>
      <c r="E109" s="95">
        <f t="shared" si="12"/>
        <v>14110.996999999999</v>
      </c>
      <c r="F109" s="95">
        <f t="shared" si="12"/>
        <v>0</v>
      </c>
      <c r="G109" s="95">
        <f t="shared" si="12"/>
        <v>13345.31</v>
      </c>
      <c r="H109" s="95"/>
      <c r="I109" s="95"/>
      <c r="J109" s="95"/>
      <c r="K109" s="95"/>
      <c r="L109" s="95"/>
      <c r="M109" s="95"/>
      <c r="N109" s="9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</row>
    <row r="110" spans="1:27" s="146" customFormat="1" x14ac:dyDescent="0.2">
      <c r="A110" s="95" t="s">
        <v>24</v>
      </c>
      <c r="B110" s="95"/>
      <c r="C110" s="95">
        <f>C104+C107</f>
        <v>369</v>
      </c>
      <c r="D110" s="95">
        <f t="shared" si="12"/>
        <v>0</v>
      </c>
      <c r="E110" s="95">
        <f t="shared" si="12"/>
        <v>368.85</v>
      </c>
      <c r="F110" s="95">
        <f t="shared" si="12"/>
        <v>0</v>
      </c>
      <c r="G110" s="95">
        <f t="shared" si="12"/>
        <v>239.40299999999999</v>
      </c>
      <c r="H110" s="95"/>
      <c r="I110" s="95"/>
      <c r="J110" s="95"/>
      <c r="K110" s="95"/>
      <c r="L110" s="95"/>
      <c r="M110" s="95"/>
      <c r="N110" s="9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</row>
    <row r="111" spans="1:27" s="94" customFormat="1" ht="33" customHeight="1" x14ac:dyDescent="0.2">
      <c r="A111" s="79" t="s">
        <v>178</v>
      </c>
      <c r="B111" s="92"/>
      <c r="C111" s="92"/>
      <c r="D111" s="92"/>
      <c r="E111" s="92"/>
      <c r="F111" s="92"/>
      <c r="G111" s="93"/>
      <c r="H111" s="92"/>
      <c r="I111" s="92"/>
      <c r="J111" s="92"/>
      <c r="K111" s="92"/>
      <c r="L111" s="92"/>
      <c r="M111" s="92"/>
      <c r="N111" s="9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</row>
    <row r="112" spans="1:27" s="94" customFormat="1" ht="29.25" customHeight="1" x14ac:dyDescent="0.2">
      <c r="A112" s="170" t="s">
        <v>179</v>
      </c>
      <c r="B112" s="92"/>
      <c r="C112" s="92">
        <v>0</v>
      </c>
      <c r="D112" s="92"/>
      <c r="E112" s="92">
        <v>0</v>
      </c>
      <c r="F112" s="92"/>
      <c r="G112" s="93">
        <v>0</v>
      </c>
      <c r="H112" s="92"/>
      <c r="I112" s="92"/>
      <c r="J112" s="92"/>
      <c r="K112" s="92"/>
      <c r="L112" s="92"/>
      <c r="M112" s="92"/>
      <c r="N112" s="9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</row>
    <row r="113" spans="1:27" s="94" customFormat="1" ht="31.5" customHeight="1" x14ac:dyDescent="0.2">
      <c r="A113" s="92" t="s">
        <v>180</v>
      </c>
      <c r="B113" s="92"/>
      <c r="C113" s="92">
        <v>0</v>
      </c>
      <c r="D113" s="92"/>
      <c r="E113" s="92">
        <v>0</v>
      </c>
      <c r="F113" s="92"/>
      <c r="G113" s="93">
        <v>0</v>
      </c>
      <c r="H113" s="92"/>
      <c r="I113" s="92"/>
      <c r="J113" s="92"/>
      <c r="K113" s="92"/>
      <c r="L113" s="92"/>
      <c r="M113" s="92"/>
      <c r="N113" s="9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</row>
    <row r="114" spans="1:27" s="94" customFormat="1" ht="46.5" customHeight="1" x14ac:dyDescent="0.2">
      <c r="A114" s="92" t="s">
        <v>181</v>
      </c>
      <c r="B114" s="92"/>
      <c r="C114" s="92">
        <v>0</v>
      </c>
      <c r="D114" s="92"/>
      <c r="E114" s="92">
        <v>0</v>
      </c>
      <c r="F114" s="92"/>
      <c r="G114" s="93">
        <v>0</v>
      </c>
      <c r="H114" s="92"/>
      <c r="I114" s="92"/>
      <c r="J114" s="92"/>
      <c r="K114" s="92"/>
      <c r="L114" s="92"/>
      <c r="M114" s="92"/>
      <c r="N114" s="9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</row>
    <row r="115" spans="1:27" s="94" customFormat="1" x14ac:dyDescent="0.2">
      <c r="A115" s="144" t="s">
        <v>182</v>
      </c>
      <c r="B115" s="32"/>
      <c r="C115" s="32">
        <f>C116+C117</f>
        <v>0</v>
      </c>
      <c r="D115" s="32">
        <f>D116+D117</f>
        <v>0</v>
      </c>
      <c r="E115" s="32">
        <f>E116+E117</f>
        <v>0</v>
      </c>
      <c r="F115" s="32">
        <f>F116+F117</f>
        <v>0</v>
      </c>
      <c r="G115" s="32">
        <f>G116+G117</f>
        <v>0</v>
      </c>
      <c r="H115" s="32"/>
      <c r="I115" s="32"/>
      <c r="J115" s="32"/>
      <c r="K115" s="32"/>
      <c r="L115" s="32"/>
      <c r="M115" s="32"/>
      <c r="N115" s="3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</row>
    <row r="116" spans="1:27" s="94" customFormat="1" x14ac:dyDescent="0.2">
      <c r="A116" s="95" t="s">
        <v>132</v>
      </c>
      <c r="B116" s="95"/>
      <c r="C116" s="95">
        <f>C112+C113+C114</f>
        <v>0</v>
      </c>
      <c r="D116" s="95">
        <f t="shared" ref="D116:G116" si="13">D112+D113+D114</f>
        <v>0</v>
      </c>
      <c r="E116" s="95">
        <f t="shared" si="13"/>
        <v>0</v>
      </c>
      <c r="F116" s="95">
        <f t="shared" si="13"/>
        <v>0</v>
      </c>
      <c r="G116" s="95">
        <f t="shared" si="13"/>
        <v>0</v>
      </c>
      <c r="H116" s="95"/>
      <c r="I116" s="95"/>
      <c r="J116" s="95"/>
      <c r="K116" s="95"/>
      <c r="L116" s="95"/>
      <c r="M116" s="95"/>
      <c r="N116" s="95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</row>
    <row r="117" spans="1:27" s="94" customFormat="1" x14ac:dyDescent="0.2">
      <c r="A117" s="95" t="s">
        <v>24</v>
      </c>
      <c r="B117" s="95"/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/>
      <c r="I117" s="95"/>
      <c r="J117" s="95"/>
      <c r="K117" s="95"/>
      <c r="L117" s="95"/>
      <c r="M117" s="95"/>
      <c r="N117" s="95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</row>
    <row r="118" spans="1:27" s="94" customFormat="1" ht="93" customHeight="1" x14ac:dyDescent="0.2">
      <c r="A118" s="79" t="s">
        <v>198</v>
      </c>
      <c r="B118" s="92"/>
      <c r="C118" s="92"/>
      <c r="D118" s="92"/>
      <c r="E118" s="92"/>
      <c r="F118" s="92"/>
      <c r="G118" s="93"/>
      <c r="H118" s="92"/>
      <c r="I118" s="92"/>
      <c r="J118" s="92"/>
      <c r="K118" s="92"/>
      <c r="L118" s="92"/>
      <c r="M118" s="92"/>
      <c r="N118" s="9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</row>
    <row r="119" spans="1:27" s="94" customFormat="1" ht="29.25" customHeight="1" x14ac:dyDescent="0.2">
      <c r="A119" s="170" t="s">
        <v>199</v>
      </c>
      <c r="B119" s="92"/>
      <c r="C119" s="92">
        <f>C120+C121</f>
        <v>0</v>
      </c>
      <c r="D119" s="92">
        <f t="shared" ref="D119" si="14">D120+D121</f>
        <v>0</v>
      </c>
      <c r="F119" s="92">
        <f>F120+F121</f>
        <v>15156.987999999999</v>
      </c>
      <c r="G119" s="92"/>
      <c r="H119" s="93">
        <f>H120+H121</f>
        <v>15156.987999999999</v>
      </c>
      <c r="I119" s="92"/>
      <c r="J119" s="92"/>
      <c r="K119" s="92"/>
      <c r="L119" s="92"/>
      <c r="M119" s="92"/>
      <c r="N119" s="9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  <row r="120" spans="1:27" s="94" customFormat="1" x14ac:dyDescent="0.2">
      <c r="A120" s="175" t="s">
        <v>82</v>
      </c>
      <c r="B120" s="92"/>
      <c r="C120" s="92"/>
      <c r="D120" s="92"/>
      <c r="E120" s="92"/>
      <c r="F120" s="92"/>
      <c r="G120" s="93"/>
      <c r="H120" s="92"/>
      <c r="I120" s="92"/>
      <c r="J120" s="92"/>
      <c r="K120" s="92"/>
      <c r="L120" s="92"/>
      <c r="M120" s="92"/>
      <c r="N120" s="9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</row>
    <row r="121" spans="1:27" s="94" customFormat="1" ht="20.25" customHeight="1" x14ac:dyDescent="0.2">
      <c r="A121" s="175" t="s">
        <v>200</v>
      </c>
      <c r="B121" s="92"/>
      <c r="C121" s="92">
        <v>0</v>
      </c>
      <c r="D121" s="92"/>
      <c r="E121" s="92"/>
      <c r="F121" s="92">
        <v>15156.987999999999</v>
      </c>
      <c r="H121" s="93">
        <v>15156.987999999999</v>
      </c>
      <c r="I121" s="92"/>
      <c r="J121" s="92"/>
      <c r="K121" s="92"/>
      <c r="L121" s="92"/>
      <c r="M121" s="92"/>
      <c r="N121" s="9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</row>
    <row r="122" spans="1:27" s="94" customFormat="1" ht="41.25" customHeight="1" x14ac:dyDescent="0.2">
      <c r="A122" s="92" t="s">
        <v>201</v>
      </c>
      <c r="B122" s="92"/>
      <c r="C122" s="92">
        <f>C123+C124</f>
        <v>0</v>
      </c>
      <c r="D122" s="92">
        <f t="shared" ref="D122:G122" si="15">D123+D124</f>
        <v>0</v>
      </c>
      <c r="E122" s="92">
        <f t="shared" si="15"/>
        <v>0</v>
      </c>
      <c r="F122" s="92">
        <f t="shared" si="15"/>
        <v>0</v>
      </c>
      <c r="G122" s="92">
        <f t="shared" si="15"/>
        <v>0</v>
      </c>
      <c r="H122" s="92"/>
      <c r="I122" s="92"/>
      <c r="J122" s="92"/>
      <c r="K122" s="92"/>
      <c r="L122" s="92"/>
      <c r="M122" s="92"/>
      <c r="N122" s="9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</row>
    <row r="123" spans="1:27" s="94" customFormat="1" x14ac:dyDescent="0.2">
      <c r="A123" s="175" t="s">
        <v>82</v>
      </c>
      <c r="B123" s="92"/>
      <c r="C123" s="92">
        <v>0</v>
      </c>
      <c r="D123" s="92"/>
      <c r="E123" s="92">
        <v>0</v>
      </c>
      <c r="F123" s="92"/>
      <c r="G123" s="93">
        <v>0</v>
      </c>
      <c r="H123" s="92"/>
      <c r="I123" s="92"/>
      <c r="J123" s="92"/>
      <c r="K123" s="92"/>
      <c r="L123" s="92"/>
      <c r="M123" s="92"/>
      <c r="N123" s="9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</row>
    <row r="124" spans="1:27" s="94" customFormat="1" ht="21.75" customHeight="1" x14ac:dyDescent="0.2">
      <c r="A124" s="175" t="s">
        <v>200</v>
      </c>
      <c r="B124" s="92"/>
      <c r="C124" s="92">
        <v>0</v>
      </c>
      <c r="D124" s="92"/>
      <c r="E124" s="92">
        <v>0</v>
      </c>
      <c r="F124" s="92"/>
      <c r="G124" s="93">
        <v>0</v>
      </c>
      <c r="H124" s="92"/>
      <c r="I124" s="92"/>
      <c r="J124" s="92"/>
      <c r="K124" s="92"/>
      <c r="L124" s="92"/>
      <c r="M124" s="92"/>
      <c r="N124" s="9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</row>
    <row r="125" spans="1:27" s="94" customFormat="1" ht="40.5" customHeight="1" x14ac:dyDescent="0.2">
      <c r="A125" s="92" t="s">
        <v>202</v>
      </c>
      <c r="B125" s="92"/>
      <c r="C125" s="92">
        <v>0</v>
      </c>
      <c r="D125" s="92"/>
      <c r="E125" s="92">
        <v>0</v>
      </c>
      <c r="F125" s="92"/>
      <c r="G125" s="93">
        <v>0</v>
      </c>
      <c r="H125" s="92"/>
      <c r="I125" s="92"/>
      <c r="J125" s="92"/>
      <c r="K125" s="92"/>
      <c r="L125" s="92"/>
      <c r="M125" s="92"/>
      <c r="N125" s="9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</row>
    <row r="126" spans="1:27" s="94" customFormat="1" x14ac:dyDescent="0.2">
      <c r="A126" s="175" t="s">
        <v>82</v>
      </c>
      <c r="B126" s="92"/>
      <c r="C126" s="92">
        <v>0</v>
      </c>
      <c r="D126" s="92"/>
      <c r="E126" s="92">
        <v>0</v>
      </c>
      <c r="F126" s="92"/>
      <c r="G126" s="93">
        <v>0</v>
      </c>
      <c r="H126" s="92"/>
      <c r="I126" s="92"/>
      <c r="J126" s="92"/>
      <c r="K126" s="92"/>
      <c r="L126" s="92"/>
      <c r="M126" s="92"/>
      <c r="N126" s="9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</row>
    <row r="127" spans="1:27" s="94" customFormat="1" ht="21.75" customHeight="1" x14ac:dyDescent="0.2">
      <c r="A127" s="175" t="s">
        <v>203</v>
      </c>
      <c r="B127" s="92"/>
      <c r="C127" s="92">
        <v>0</v>
      </c>
      <c r="D127" s="92"/>
      <c r="E127" s="92">
        <v>0</v>
      </c>
      <c r="F127" s="92"/>
      <c r="G127" s="93">
        <v>0</v>
      </c>
      <c r="H127" s="92"/>
      <c r="I127" s="92"/>
      <c r="J127" s="92"/>
      <c r="K127" s="92"/>
      <c r="L127" s="92"/>
      <c r="M127" s="92"/>
      <c r="N127" s="9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</row>
    <row r="128" spans="1:27" s="94" customFormat="1" x14ac:dyDescent="0.2">
      <c r="A128" s="144" t="s">
        <v>204</v>
      </c>
      <c r="B128" s="32"/>
      <c r="C128" s="32">
        <f>C129+C130</f>
        <v>0</v>
      </c>
      <c r="D128" s="32">
        <f>D129+D130</f>
        <v>0</v>
      </c>
      <c r="E128" s="32">
        <f>E129+E130</f>
        <v>0</v>
      </c>
      <c r="F128" s="32">
        <f>F129+F130</f>
        <v>0</v>
      </c>
      <c r="G128" s="32">
        <f>G129+G130</f>
        <v>0</v>
      </c>
      <c r="H128" s="32"/>
      <c r="I128" s="32"/>
      <c r="J128" s="32"/>
      <c r="K128" s="32"/>
      <c r="L128" s="32"/>
      <c r="M128" s="32"/>
      <c r="N128" s="3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</row>
    <row r="129" spans="1:730" s="94" customFormat="1" x14ac:dyDescent="0.2">
      <c r="A129" s="95" t="s">
        <v>132</v>
      </c>
      <c r="B129" s="95"/>
      <c r="C129" s="95">
        <f>C120+C123+C126</f>
        <v>0</v>
      </c>
      <c r="D129" s="95">
        <f t="shared" ref="D129:G129" si="16">D120+D123+D126</f>
        <v>0</v>
      </c>
      <c r="E129" s="95">
        <f t="shared" si="16"/>
        <v>0</v>
      </c>
      <c r="F129" s="95">
        <f t="shared" si="16"/>
        <v>0</v>
      </c>
      <c r="G129" s="95">
        <f t="shared" si="16"/>
        <v>0</v>
      </c>
      <c r="H129" s="95"/>
      <c r="I129" s="95"/>
      <c r="J129" s="95"/>
      <c r="K129" s="95"/>
      <c r="L129" s="95"/>
      <c r="M129" s="95"/>
      <c r="N129" s="95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</row>
    <row r="130" spans="1:730" s="94" customFormat="1" x14ac:dyDescent="0.2">
      <c r="A130" s="95" t="s">
        <v>24</v>
      </c>
      <c r="B130" s="95"/>
      <c r="C130" s="95">
        <v>0</v>
      </c>
      <c r="D130" s="95">
        <v>0</v>
      </c>
      <c r="E130" s="95">
        <v>0</v>
      </c>
      <c r="F130" s="95">
        <v>0</v>
      </c>
      <c r="G130" s="95">
        <v>0</v>
      </c>
      <c r="H130" s="95"/>
      <c r="I130" s="95"/>
      <c r="J130" s="95"/>
      <c r="K130" s="95"/>
      <c r="L130" s="95"/>
      <c r="M130" s="95"/>
      <c r="N130" s="95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</row>
    <row r="131" spans="1:730" ht="14.25" x14ac:dyDescent="0.2">
      <c r="A131" s="105" t="s">
        <v>132</v>
      </c>
      <c r="B131" s="106"/>
      <c r="C131" s="107">
        <f t="shared" ref="C131:G131" si="17">C66+C77+C84+C92+C99+C109+C116</f>
        <v>116710.137</v>
      </c>
      <c r="D131" s="107">
        <f t="shared" si="17"/>
        <v>0</v>
      </c>
      <c r="E131" s="107">
        <f t="shared" si="17"/>
        <v>136337.45000000001</v>
      </c>
      <c r="F131" s="107">
        <f>F121</f>
        <v>15156.987999999999</v>
      </c>
      <c r="G131" s="107">
        <f t="shared" si="17"/>
        <v>133784.16200000001</v>
      </c>
      <c r="H131" s="107">
        <f>H121</f>
        <v>15156.987999999999</v>
      </c>
      <c r="I131" s="106"/>
      <c r="J131" s="106"/>
      <c r="K131" s="106"/>
      <c r="L131" s="106"/>
      <c r="M131" s="106"/>
      <c r="N131" s="106"/>
    </row>
    <row r="132" spans="1:730" ht="14.25" x14ac:dyDescent="0.2">
      <c r="A132" s="105" t="s">
        <v>24</v>
      </c>
      <c r="B132" s="106"/>
      <c r="C132" s="107">
        <f>C67+C78+C85+C93+C100+C110+C117</f>
        <v>307538</v>
      </c>
      <c r="D132" s="107">
        <f>D67+D78+D85+D93+D100+D110+D117</f>
        <v>0</v>
      </c>
      <c r="E132" s="107">
        <f>E67+E78+E85+E93+E100+E110+E117</f>
        <v>310560.43</v>
      </c>
      <c r="F132" s="107">
        <f>F67+F78+F85+F93+F100+F110+F117</f>
        <v>0</v>
      </c>
      <c r="G132" s="107">
        <f>G67+G78+G85+G93+G100+G110+G117</f>
        <v>309714.674</v>
      </c>
      <c r="H132" s="106"/>
      <c r="I132" s="106"/>
      <c r="J132" s="106"/>
      <c r="K132" s="106"/>
      <c r="L132" s="106"/>
      <c r="M132" s="106"/>
      <c r="N132" s="106"/>
    </row>
    <row r="133" spans="1:730" ht="14.25" x14ac:dyDescent="0.2">
      <c r="A133" s="104" t="s">
        <v>23</v>
      </c>
      <c r="B133" s="104"/>
      <c r="C133" s="108">
        <f>C132+C131</f>
        <v>424248.13699999999</v>
      </c>
      <c r="D133" s="108">
        <f>D132+D131</f>
        <v>0</v>
      </c>
      <c r="E133" s="108">
        <f>E132+E131</f>
        <v>446897.88</v>
      </c>
      <c r="F133" s="108">
        <f>F132+F131</f>
        <v>15156.987999999999</v>
      </c>
      <c r="G133" s="108">
        <f>G132+G131</f>
        <v>443498.83600000001</v>
      </c>
      <c r="H133" s="104">
        <f>H131+H132</f>
        <v>15156.987999999999</v>
      </c>
      <c r="I133" s="104"/>
      <c r="J133" s="104"/>
      <c r="K133" s="104"/>
      <c r="L133" s="104"/>
      <c r="M133" s="104"/>
      <c r="N133" s="104"/>
    </row>
    <row r="134" spans="1:730" x14ac:dyDescent="0.2">
      <c r="A134" s="6"/>
      <c r="B134" s="6"/>
      <c r="C134" s="6"/>
      <c r="D134" s="6"/>
      <c r="E134" s="6"/>
      <c r="F134" s="6"/>
      <c r="G134" s="30"/>
      <c r="H134" s="6"/>
      <c r="I134" s="6"/>
      <c r="J134" s="6"/>
      <c r="K134" s="6"/>
      <c r="L134" s="6"/>
      <c r="M134" s="6"/>
      <c r="N134" s="6"/>
    </row>
    <row r="135" spans="1:730" ht="19.5" customHeight="1" x14ac:dyDescent="0.2">
      <c r="A135" s="208" t="s">
        <v>191</v>
      </c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10"/>
      <c r="S135" s="1"/>
      <c r="T135" s="1"/>
      <c r="U135" s="1"/>
      <c r="V135" s="1"/>
      <c r="W135" s="1"/>
      <c r="X135" s="1"/>
      <c r="Y135" s="1"/>
      <c r="Z135" s="1"/>
      <c r="AA135" s="1"/>
    </row>
    <row r="136" spans="1:730" ht="20.25" customHeight="1" x14ac:dyDescent="0.2">
      <c r="A136" s="199" t="s">
        <v>39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11"/>
      <c r="S136" s="1"/>
      <c r="T136" s="1"/>
      <c r="U136" s="1"/>
      <c r="V136" s="1"/>
      <c r="W136" s="1"/>
      <c r="X136" s="1"/>
      <c r="Y136" s="1"/>
      <c r="Z136" s="1"/>
      <c r="AA136" s="1"/>
    </row>
    <row r="137" spans="1:730" ht="28.5" customHeight="1" x14ac:dyDescent="0.2">
      <c r="A137" s="212" t="s">
        <v>40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4"/>
      <c r="S137" s="1"/>
      <c r="T137" s="1"/>
      <c r="U137" s="1"/>
      <c r="V137" s="1"/>
      <c r="W137" s="1"/>
      <c r="X137" s="1"/>
      <c r="Y137" s="1"/>
      <c r="Z137" s="1"/>
      <c r="AA137" s="1"/>
    </row>
    <row r="138" spans="1:730" ht="119.25" customHeight="1" x14ac:dyDescent="0.2">
      <c r="A138" s="186" t="s">
        <v>41</v>
      </c>
      <c r="B138" s="167" t="s">
        <v>42</v>
      </c>
      <c r="C138" s="10">
        <v>30</v>
      </c>
      <c r="D138" s="10"/>
      <c r="E138" s="10">
        <v>30</v>
      </c>
      <c r="F138" s="10"/>
      <c r="G138" s="19">
        <v>16.52</v>
      </c>
      <c r="H138" s="10"/>
      <c r="I138" s="10" t="s">
        <v>96</v>
      </c>
      <c r="J138" s="10" t="s">
        <v>97</v>
      </c>
      <c r="K138" s="72"/>
      <c r="L138" s="72">
        <v>5</v>
      </c>
      <c r="M138" s="72"/>
      <c r="N138" s="72">
        <v>5</v>
      </c>
      <c r="S138" s="1"/>
      <c r="T138" s="1"/>
      <c r="U138" s="1"/>
      <c r="V138" s="1"/>
      <c r="W138" s="1"/>
      <c r="X138" s="1"/>
      <c r="Y138" s="1"/>
      <c r="Z138" s="1"/>
      <c r="AA138" s="1"/>
    </row>
    <row r="139" spans="1:730" ht="25.5" customHeight="1" x14ac:dyDescent="0.2">
      <c r="A139" s="14" t="s">
        <v>132</v>
      </c>
      <c r="B139" s="17"/>
      <c r="C139" s="17">
        <f>C138</f>
        <v>30</v>
      </c>
      <c r="D139" s="17">
        <f t="shared" ref="D139:N140" si="18">D138</f>
        <v>0</v>
      </c>
      <c r="E139" s="17">
        <f t="shared" si="18"/>
        <v>30</v>
      </c>
      <c r="F139" s="17">
        <f t="shared" si="18"/>
        <v>0</v>
      </c>
      <c r="G139" s="21">
        <f t="shared" si="18"/>
        <v>16.52</v>
      </c>
      <c r="H139" s="17">
        <f t="shared" si="18"/>
        <v>0</v>
      </c>
      <c r="I139" s="17" t="str">
        <f t="shared" si="18"/>
        <v>количество человек</v>
      </c>
      <c r="J139" s="17" t="str">
        <f t="shared" si="18"/>
        <v>чел.</v>
      </c>
      <c r="K139" s="130">
        <f t="shared" si="18"/>
        <v>0</v>
      </c>
      <c r="L139" s="130">
        <f t="shared" si="18"/>
        <v>5</v>
      </c>
      <c r="M139" s="130">
        <f t="shared" si="18"/>
        <v>0</v>
      </c>
      <c r="N139" s="130">
        <f t="shared" si="18"/>
        <v>5</v>
      </c>
      <c r="S139" s="1"/>
      <c r="T139" s="1"/>
      <c r="U139" s="1"/>
      <c r="V139" s="1"/>
      <c r="W139" s="1"/>
      <c r="X139" s="1"/>
      <c r="Y139" s="1"/>
      <c r="Z139" s="1"/>
      <c r="AA139" s="1"/>
    </row>
    <row r="140" spans="1:730" ht="26.25" customHeight="1" x14ac:dyDescent="0.2">
      <c r="A140" s="23" t="s">
        <v>20</v>
      </c>
      <c r="B140" s="75"/>
      <c r="C140" s="24">
        <f>C139</f>
        <v>30</v>
      </c>
      <c r="D140" s="24">
        <f t="shared" si="18"/>
        <v>0</v>
      </c>
      <c r="E140" s="24">
        <f t="shared" si="18"/>
        <v>30</v>
      </c>
      <c r="F140" s="24">
        <f t="shared" si="18"/>
        <v>0</v>
      </c>
      <c r="G140" s="25">
        <f t="shared" si="18"/>
        <v>16.52</v>
      </c>
      <c r="H140" s="24">
        <f t="shared" si="18"/>
        <v>0</v>
      </c>
      <c r="I140" s="24" t="str">
        <f>I139</f>
        <v>количество человек</v>
      </c>
      <c r="J140" s="24" t="str">
        <f t="shared" si="18"/>
        <v>чел.</v>
      </c>
      <c r="K140" s="131">
        <f t="shared" si="18"/>
        <v>0</v>
      </c>
      <c r="L140" s="131">
        <f t="shared" si="18"/>
        <v>5</v>
      </c>
      <c r="M140" s="131">
        <f t="shared" si="18"/>
        <v>0</v>
      </c>
      <c r="N140" s="131">
        <f t="shared" si="18"/>
        <v>5</v>
      </c>
      <c r="S140" s="1"/>
      <c r="T140" s="1"/>
      <c r="U140" s="1"/>
      <c r="V140" s="1"/>
      <c r="W140" s="1"/>
      <c r="X140" s="1"/>
      <c r="Y140" s="1"/>
      <c r="Z140" s="1"/>
      <c r="AA140" s="1"/>
    </row>
    <row r="141" spans="1:730" x14ac:dyDescent="0.2">
      <c r="A141" s="138"/>
      <c r="B141" s="139"/>
      <c r="C141" s="140"/>
      <c r="D141" s="140"/>
      <c r="E141" s="140"/>
      <c r="F141" s="140"/>
      <c r="G141" s="141"/>
      <c r="H141" s="140"/>
      <c r="I141" s="140"/>
      <c r="J141" s="140"/>
      <c r="K141" s="142"/>
      <c r="L141" s="142"/>
      <c r="M141" s="142"/>
      <c r="N141" s="143"/>
      <c r="S141" s="1"/>
      <c r="T141" s="1"/>
      <c r="U141" s="1"/>
      <c r="V141" s="1"/>
      <c r="W141" s="1"/>
      <c r="X141" s="1"/>
      <c r="Y141" s="1"/>
      <c r="Z141" s="1"/>
      <c r="AA141" s="1"/>
    </row>
    <row r="142" spans="1:730" ht="16.5" customHeight="1" x14ac:dyDescent="0.2">
      <c r="A142" s="208" t="s">
        <v>196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10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  <c r="IW142" s="44"/>
      <c r="IX142" s="44"/>
      <c r="IY142" s="44"/>
      <c r="IZ142" s="44"/>
      <c r="JA142" s="44"/>
      <c r="JB142" s="44"/>
      <c r="JC142" s="44"/>
      <c r="JD142" s="44"/>
      <c r="JE142" s="44"/>
      <c r="JF142" s="44"/>
      <c r="JG142" s="44"/>
      <c r="JH142" s="44"/>
      <c r="JI142" s="44"/>
      <c r="JJ142" s="44"/>
      <c r="JK142" s="44"/>
      <c r="JL142" s="44"/>
      <c r="JM142" s="44"/>
      <c r="JN142" s="44"/>
      <c r="JO142" s="44"/>
      <c r="JP142" s="44"/>
      <c r="JQ142" s="44"/>
      <c r="JR142" s="44"/>
      <c r="JS142" s="44"/>
      <c r="JT142" s="44"/>
      <c r="JU142" s="44"/>
      <c r="JV142" s="44"/>
      <c r="JW142" s="44"/>
      <c r="JX142" s="44"/>
      <c r="JY142" s="44"/>
      <c r="JZ142" s="44"/>
      <c r="KA142" s="44"/>
      <c r="KB142" s="44"/>
      <c r="KC142" s="44"/>
      <c r="KD142" s="44"/>
      <c r="KE142" s="44"/>
      <c r="KF142" s="44"/>
      <c r="KG142" s="44"/>
      <c r="KH142" s="44"/>
      <c r="KI142" s="44"/>
      <c r="KJ142" s="44"/>
      <c r="KK142" s="44"/>
      <c r="KL142" s="44"/>
      <c r="KM142" s="44"/>
      <c r="KN142" s="44"/>
      <c r="KO142" s="44"/>
      <c r="KP142" s="44"/>
      <c r="KQ142" s="44"/>
      <c r="KR142" s="44"/>
      <c r="KS142" s="44"/>
      <c r="KT142" s="44"/>
      <c r="KU142" s="44"/>
      <c r="KV142" s="44"/>
      <c r="KW142" s="44"/>
      <c r="KX142" s="44"/>
      <c r="KY142" s="44"/>
      <c r="KZ142" s="44"/>
      <c r="LA142" s="44"/>
      <c r="LB142" s="44"/>
      <c r="LC142" s="44"/>
      <c r="LD142" s="44"/>
      <c r="LE142" s="44"/>
      <c r="LF142" s="44"/>
      <c r="LG142" s="44"/>
      <c r="LH142" s="44"/>
      <c r="LI142" s="44"/>
      <c r="LJ142" s="44"/>
      <c r="LK142" s="44"/>
      <c r="LL142" s="44"/>
      <c r="LM142" s="44"/>
      <c r="LN142" s="44"/>
      <c r="LO142" s="44"/>
      <c r="LP142" s="44"/>
      <c r="LQ142" s="44"/>
      <c r="LR142" s="44"/>
      <c r="LS142" s="44"/>
      <c r="LT142" s="44"/>
      <c r="LU142" s="44"/>
      <c r="LV142" s="44"/>
      <c r="LW142" s="44"/>
      <c r="LX142" s="44"/>
      <c r="LY142" s="44"/>
      <c r="LZ142" s="44"/>
      <c r="MA142" s="44"/>
      <c r="MB142" s="44"/>
      <c r="MC142" s="44"/>
      <c r="MD142" s="44"/>
      <c r="ME142" s="44"/>
      <c r="MF142" s="44"/>
      <c r="MG142" s="44"/>
      <c r="MH142" s="44"/>
      <c r="MI142" s="44"/>
      <c r="MJ142" s="44"/>
      <c r="MK142" s="44"/>
      <c r="ML142" s="44"/>
      <c r="MM142" s="44"/>
      <c r="MN142" s="44"/>
      <c r="MO142" s="44"/>
      <c r="MP142" s="44"/>
      <c r="MQ142" s="44"/>
      <c r="MR142" s="44"/>
      <c r="MS142" s="44"/>
      <c r="MT142" s="44"/>
      <c r="MU142" s="44"/>
      <c r="MV142" s="44"/>
      <c r="MW142" s="44"/>
      <c r="MX142" s="44"/>
      <c r="MY142" s="44"/>
      <c r="MZ142" s="44"/>
      <c r="NA142" s="44"/>
      <c r="NB142" s="44"/>
      <c r="NC142" s="44"/>
      <c r="ND142" s="44"/>
      <c r="NE142" s="44"/>
      <c r="NF142" s="44"/>
      <c r="NG142" s="44"/>
      <c r="NH142" s="44"/>
      <c r="NI142" s="44"/>
      <c r="NJ142" s="44"/>
      <c r="NK142" s="44"/>
      <c r="NL142" s="44"/>
      <c r="NM142" s="44"/>
      <c r="NN142" s="44"/>
      <c r="NO142" s="44"/>
      <c r="NP142" s="44"/>
      <c r="NQ142" s="44"/>
      <c r="NR142" s="44"/>
      <c r="NS142" s="44"/>
      <c r="NT142" s="44"/>
      <c r="NU142" s="44"/>
      <c r="NV142" s="44"/>
      <c r="NW142" s="44"/>
      <c r="NX142" s="44"/>
      <c r="NY142" s="44"/>
      <c r="NZ142" s="44"/>
      <c r="OA142" s="44"/>
      <c r="OB142" s="44"/>
      <c r="OC142" s="44"/>
      <c r="OD142" s="44"/>
      <c r="OE142" s="44"/>
      <c r="OF142" s="44"/>
      <c r="OG142" s="44"/>
      <c r="OH142" s="44"/>
      <c r="OI142" s="44"/>
      <c r="OJ142" s="44"/>
      <c r="OK142" s="44"/>
      <c r="OL142" s="44"/>
      <c r="OM142" s="44"/>
      <c r="ON142" s="44"/>
      <c r="OO142" s="44"/>
      <c r="OP142" s="44"/>
      <c r="OQ142" s="44"/>
      <c r="OR142" s="44"/>
      <c r="OS142" s="44"/>
      <c r="OT142" s="44"/>
      <c r="OU142" s="44"/>
      <c r="OV142" s="44"/>
      <c r="OW142" s="44"/>
      <c r="OX142" s="44"/>
      <c r="OY142" s="44"/>
      <c r="OZ142" s="44"/>
      <c r="PA142" s="44"/>
      <c r="PB142" s="44"/>
      <c r="PC142" s="44"/>
      <c r="PD142" s="44"/>
      <c r="PE142" s="44"/>
      <c r="PF142" s="44"/>
      <c r="PG142" s="44"/>
      <c r="PH142" s="44"/>
      <c r="PI142" s="44"/>
      <c r="PJ142" s="44"/>
      <c r="PK142" s="44"/>
      <c r="PL142" s="44"/>
      <c r="PM142" s="44"/>
      <c r="PN142" s="44"/>
      <c r="PO142" s="44"/>
      <c r="PP142" s="44"/>
      <c r="PQ142" s="44"/>
      <c r="PR142" s="44"/>
      <c r="PS142" s="44"/>
      <c r="PT142" s="44"/>
      <c r="PU142" s="44"/>
      <c r="PV142" s="44"/>
      <c r="PW142" s="44"/>
      <c r="PX142" s="44"/>
      <c r="PY142" s="44"/>
      <c r="PZ142" s="44"/>
      <c r="QA142" s="44"/>
      <c r="QB142" s="44"/>
      <c r="QC142" s="44"/>
      <c r="QD142" s="44"/>
      <c r="QE142" s="44"/>
      <c r="QF142" s="44"/>
      <c r="QG142" s="44"/>
      <c r="QH142" s="44"/>
      <c r="QI142" s="44"/>
      <c r="QJ142" s="44"/>
      <c r="QK142" s="44"/>
      <c r="QL142" s="44"/>
      <c r="QM142" s="44"/>
      <c r="QN142" s="44"/>
      <c r="QO142" s="44"/>
      <c r="QP142" s="44"/>
      <c r="QQ142" s="44"/>
      <c r="QR142" s="44"/>
      <c r="QS142" s="44"/>
      <c r="QT142" s="44"/>
      <c r="QU142" s="44"/>
      <c r="QV142" s="44"/>
      <c r="QW142" s="44"/>
      <c r="QX142" s="44"/>
      <c r="QY142" s="44"/>
      <c r="QZ142" s="44"/>
      <c r="RA142" s="44"/>
      <c r="RB142" s="44"/>
      <c r="RC142" s="44"/>
      <c r="RD142" s="44"/>
      <c r="RE142" s="44"/>
      <c r="RF142" s="44"/>
      <c r="RG142" s="44"/>
      <c r="RH142" s="44"/>
      <c r="RI142" s="44"/>
      <c r="RJ142" s="44"/>
      <c r="RK142" s="44"/>
      <c r="RL142" s="44"/>
      <c r="RM142" s="44"/>
      <c r="RN142" s="44"/>
      <c r="RO142" s="44"/>
      <c r="RP142" s="44"/>
      <c r="RQ142" s="44"/>
      <c r="RR142" s="44"/>
      <c r="RS142" s="44"/>
      <c r="RT142" s="44"/>
      <c r="RU142" s="44"/>
      <c r="RV142" s="44"/>
      <c r="RW142" s="44"/>
      <c r="RX142" s="44"/>
      <c r="RY142" s="44"/>
      <c r="RZ142" s="44"/>
      <c r="SA142" s="44"/>
      <c r="SB142" s="44"/>
      <c r="SC142" s="44"/>
      <c r="SD142" s="44"/>
      <c r="SE142" s="44"/>
      <c r="SF142" s="44"/>
      <c r="SG142" s="44"/>
      <c r="SH142" s="44"/>
      <c r="SI142" s="44"/>
      <c r="SJ142" s="44"/>
      <c r="SK142" s="44"/>
      <c r="SL142" s="44"/>
      <c r="SM142" s="44"/>
      <c r="SN142" s="44"/>
      <c r="SO142" s="44"/>
      <c r="SP142" s="44"/>
      <c r="SQ142" s="44"/>
      <c r="SR142" s="44"/>
      <c r="SS142" s="44"/>
      <c r="ST142" s="44"/>
      <c r="SU142" s="44"/>
      <c r="SV142" s="44"/>
      <c r="SW142" s="44"/>
      <c r="SX142" s="44"/>
      <c r="SY142" s="44"/>
      <c r="SZ142" s="44"/>
      <c r="TA142" s="44"/>
      <c r="TB142" s="44"/>
      <c r="TC142" s="44"/>
      <c r="TD142" s="44"/>
      <c r="TE142" s="44"/>
      <c r="TF142" s="44"/>
      <c r="TG142" s="44"/>
      <c r="TH142" s="44"/>
      <c r="TI142" s="44"/>
      <c r="TJ142" s="44"/>
      <c r="TK142" s="44"/>
      <c r="TL142" s="44"/>
      <c r="TM142" s="44"/>
      <c r="TN142" s="44"/>
      <c r="TO142" s="44"/>
      <c r="TP142" s="44"/>
      <c r="TQ142" s="44"/>
      <c r="TR142" s="44"/>
      <c r="TS142" s="44"/>
      <c r="TT142" s="44"/>
      <c r="TU142" s="44"/>
      <c r="TV142" s="44"/>
      <c r="TW142" s="44"/>
      <c r="TX142" s="44"/>
      <c r="TY142" s="44"/>
      <c r="TZ142" s="44"/>
      <c r="UA142" s="44"/>
      <c r="UB142" s="44"/>
      <c r="UC142" s="44"/>
      <c r="UD142" s="44"/>
      <c r="UE142" s="44"/>
      <c r="UF142" s="44"/>
      <c r="UG142" s="44"/>
      <c r="UH142" s="44"/>
      <c r="UI142" s="44"/>
      <c r="UJ142" s="44"/>
      <c r="UK142" s="44"/>
      <c r="UL142" s="44"/>
      <c r="UM142" s="44"/>
      <c r="UN142" s="44"/>
      <c r="UO142" s="44"/>
      <c r="UP142" s="44"/>
      <c r="UQ142" s="44"/>
      <c r="UR142" s="44"/>
      <c r="US142" s="44"/>
      <c r="UT142" s="44"/>
      <c r="UU142" s="44"/>
      <c r="UV142" s="44"/>
      <c r="UW142" s="44"/>
      <c r="UX142" s="44"/>
      <c r="UY142" s="44"/>
      <c r="UZ142" s="44"/>
      <c r="VA142" s="44"/>
      <c r="VB142" s="44"/>
      <c r="VC142" s="44"/>
      <c r="VD142" s="44"/>
      <c r="VE142" s="44"/>
      <c r="VF142" s="44"/>
      <c r="VG142" s="44"/>
      <c r="VH142" s="44"/>
      <c r="VI142" s="44"/>
      <c r="VJ142" s="44"/>
      <c r="VK142" s="44"/>
      <c r="VL142" s="44"/>
      <c r="VM142" s="44"/>
      <c r="VN142" s="44"/>
      <c r="VO142" s="44"/>
      <c r="VP142" s="44"/>
      <c r="VQ142" s="44"/>
      <c r="VR142" s="44"/>
      <c r="VS142" s="44"/>
      <c r="VT142" s="44"/>
      <c r="VU142" s="44"/>
      <c r="VV142" s="44"/>
      <c r="VW142" s="44"/>
      <c r="VX142" s="44"/>
      <c r="VY142" s="44"/>
      <c r="VZ142" s="44"/>
      <c r="WA142" s="44"/>
      <c r="WB142" s="44"/>
      <c r="WC142" s="44"/>
      <c r="WD142" s="44"/>
      <c r="WE142" s="44"/>
      <c r="WF142" s="44"/>
      <c r="WG142" s="44"/>
      <c r="WH142" s="44"/>
      <c r="WI142" s="44"/>
      <c r="WJ142" s="44"/>
      <c r="WK142" s="44"/>
      <c r="WL142" s="44"/>
      <c r="WM142" s="44"/>
      <c r="WN142" s="44"/>
      <c r="WO142" s="44"/>
      <c r="WP142" s="44"/>
      <c r="WQ142" s="44"/>
      <c r="WR142" s="44"/>
      <c r="WS142" s="44"/>
      <c r="WT142" s="44"/>
      <c r="WU142" s="44"/>
      <c r="WV142" s="44"/>
      <c r="WW142" s="44"/>
      <c r="WX142" s="44"/>
      <c r="WY142" s="44"/>
      <c r="WZ142" s="44"/>
      <c r="XA142" s="44"/>
      <c r="XB142" s="44"/>
      <c r="XC142" s="44"/>
      <c r="XD142" s="44"/>
      <c r="XE142" s="44"/>
      <c r="XF142" s="44"/>
      <c r="XG142" s="44"/>
      <c r="XH142" s="44"/>
      <c r="XI142" s="44"/>
      <c r="XJ142" s="44"/>
      <c r="XK142" s="44"/>
      <c r="XL142" s="44"/>
      <c r="XM142" s="44"/>
      <c r="XN142" s="44"/>
      <c r="XO142" s="44"/>
      <c r="XP142" s="44"/>
      <c r="XQ142" s="44"/>
      <c r="XR142" s="44"/>
      <c r="XS142" s="44"/>
      <c r="XT142" s="44"/>
      <c r="XU142" s="44"/>
      <c r="XV142" s="44"/>
      <c r="XW142" s="44"/>
      <c r="XX142" s="44"/>
      <c r="XY142" s="44"/>
      <c r="XZ142" s="44"/>
      <c r="YA142" s="44"/>
      <c r="YB142" s="44"/>
      <c r="YC142" s="44"/>
      <c r="YD142" s="44"/>
      <c r="YE142" s="44"/>
      <c r="YF142" s="44"/>
      <c r="YG142" s="44"/>
      <c r="YH142" s="44"/>
      <c r="YI142" s="44"/>
      <c r="YJ142" s="44"/>
      <c r="YK142" s="44"/>
      <c r="YL142" s="44"/>
      <c r="YM142" s="44"/>
      <c r="YN142" s="44"/>
      <c r="YO142" s="44"/>
      <c r="YP142" s="44"/>
      <c r="YQ142" s="44"/>
      <c r="YR142" s="44"/>
      <c r="YS142" s="44"/>
      <c r="YT142" s="44"/>
      <c r="YU142" s="44"/>
      <c r="YV142" s="44"/>
      <c r="YW142" s="44"/>
      <c r="YX142" s="44"/>
      <c r="YY142" s="44"/>
      <c r="YZ142" s="44"/>
      <c r="ZA142" s="44"/>
      <c r="ZB142" s="44"/>
      <c r="ZC142" s="44"/>
      <c r="ZD142" s="44"/>
      <c r="ZE142" s="44"/>
      <c r="ZF142" s="44"/>
      <c r="ZG142" s="44"/>
      <c r="ZH142" s="44"/>
      <c r="ZI142" s="44"/>
      <c r="ZJ142" s="44"/>
      <c r="ZK142" s="44"/>
      <c r="ZL142" s="44"/>
      <c r="ZM142" s="44"/>
      <c r="ZN142" s="44"/>
      <c r="ZO142" s="44"/>
      <c r="ZP142" s="44"/>
      <c r="ZQ142" s="44"/>
      <c r="ZR142" s="44"/>
      <c r="ZS142" s="44"/>
      <c r="ZT142" s="44"/>
      <c r="ZU142" s="44"/>
      <c r="ZV142" s="44"/>
      <c r="ZW142" s="44"/>
      <c r="ZX142" s="44"/>
      <c r="ZY142" s="44"/>
      <c r="ZZ142" s="44"/>
      <c r="AAA142" s="44"/>
      <c r="AAB142" s="44"/>
      <c r="AAC142" s="44"/>
      <c r="AAD142" s="44"/>
      <c r="AAE142" s="44"/>
      <c r="AAF142" s="44"/>
      <c r="AAG142" s="44"/>
      <c r="AAH142" s="44"/>
      <c r="AAI142" s="44"/>
      <c r="AAJ142" s="44"/>
      <c r="AAK142" s="44"/>
      <c r="AAL142" s="44"/>
      <c r="AAM142" s="44"/>
      <c r="AAN142" s="44"/>
      <c r="AAO142" s="44"/>
      <c r="AAP142" s="44"/>
      <c r="AAQ142" s="44"/>
      <c r="AAR142" s="44"/>
      <c r="AAS142" s="44"/>
      <c r="AAT142" s="44"/>
      <c r="AAU142" s="44"/>
      <c r="AAV142" s="44"/>
      <c r="AAW142" s="44"/>
      <c r="AAX142" s="44"/>
      <c r="AAY142" s="44"/>
      <c r="AAZ142" s="44"/>
      <c r="ABA142" s="44"/>
      <c r="ABB142" s="44"/>
    </row>
    <row r="143" spans="1:730" ht="18.75" customHeight="1" x14ac:dyDescent="0.2">
      <c r="A143" s="199" t="s">
        <v>68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11"/>
    </row>
    <row r="144" spans="1:730" ht="20.25" customHeight="1" x14ac:dyDescent="0.2">
      <c r="A144" s="199" t="s">
        <v>206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11"/>
      <c r="S144" s="1"/>
      <c r="T144" s="1"/>
      <c r="U144" s="1"/>
      <c r="V144" s="1"/>
      <c r="W144" s="1"/>
      <c r="X144" s="1"/>
      <c r="Y144" s="1"/>
      <c r="Z144" s="1"/>
      <c r="AA144" s="1"/>
    </row>
    <row r="145" spans="1:730" ht="30" customHeight="1" x14ac:dyDescent="0.2">
      <c r="A145" s="186" t="s">
        <v>137</v>
      </c>
      <c r="B145" s="186" t="s">
        <v>195</v>
      </c>
      <c r="C145" s="7">
        <v>50</v>
      </c>
      <c r="D145" s="7"/>
      <c r="E145" s="7">
        <v>50</v>
      </c>
      <c r="F145" s="7"/>
      <c r="G145" s="8">
        <v>49.99</v>
      </c>
      <c r="H145" s="7"/>
      <c r="I145" s="27"/>
      <c r="J145" s="27"/>
      <c r="K145" s="39"/>
      <c r="L145" s="35"/>
      <c r="M145" s="35"/>
      <c r="N145" s="35"/>
      <c r="S145" s="1"/>
      <c r="T145" s="1"/>
      <c r="U145" s="1"/>
      <c r="V145" s="1"/>
      <c r="W145" s="1"/>
      <c r="X145" s="1"/>
      <c r="Y145" s="1"/>
      <c r="Z145" s="1"/>
      <c r="AA145" s="1"/>
    </row>
    <row r="146" spans="1:730" ht="17.25" customHeight="1" x14ac:dyDescent="0.2">
      <c r="A146" s="46" t="s">
        <v>132</v>
      </c>
      <c r="B146" s="47"/>
      <c r="C146" s="58">
        <f t="shared" ref="C146:H146" si="19">C145</f>
        <v>50</v>
      </c>
      <c r="D146" s="58">
        <f t="shared" si="19"/>
        <v>0</v>
      </c>
      <c r="E146" s="58">
        <f t="shared" si="19"/>
        <v>50</v>
      </c>
      <c r="F146" s="58">
        <f t="shared" si="19"/>
        <v>0</v>
      </c>
      <c r="G146" s="58">
        <f t="shared" si="19"/>
        <v>49.99</v>
      </c>
      <c r="H146" s="58">
        <f t="shared" si="19"/>
        <v>0</v>
      </c>
      <c r="I146" s="54"/>
      <c r="J146" s="54"/>
      <c r="K146" s="61"/>
      <c r="L146" s="43"/>
      <c r="M146" s="43"/>
      <c r="N146" s="43"/>
      <c r="S146" s="1"/>
      <c r="T146" s="1"/>
      <c r="U146" s="1"/>
      <c r="V146" s="1"/>
      <c r="W146" s="1"/>
      <c r="X146" s="1"/>
      <c r="Y146" s="1"/>
      <c r="Z146" s="1"/>
      <c r="AA146" s="1"/>
    </row>
    <row r="147" spans="1:730" ht="18" customHeight="1" x14ac:dyDescent="0.2">
      <c r="A147" s="46" t="s">
        <v>55</v>
      </c>
      <c r="B147" s="47"/>
      <c r="C147" s="58"/>
      <c r="D147" s="58"/>
      <c r="E147" s="58"/>
      <c r="F147" s="58"/>
      <c r="G147" s="58"/>
      <c r="H147" s="58"/>
      <c r="I147" s="54"/>
      <c r="J147" s="54"/>
      <c r="K147" s="61"/>
      <c r="L147" s="43"/>
      <c r="M147" s="43"/>
      <c r="N147" s="43"/>
      <c r="S147" s="1"/>
      <c r="T147" s="1"/>
      <c r="U147" s="1"/>
      <c r="V147" s="1"/>
      <c r="W147" s="1"/>
      <c r="X147" s="1"/>
      <c r="Y147" s="1"/>
      <c r="Z147" s="1"/>
      <c r="AA147" s="1"/>
    </row>
    <row r="148" spans="1:730" ht="19.5" customHeight="1" x14ac:dyDescent="0.2">
      <c r="A148" s="23" t="s">
        <v>23</v>
      </c>
      <c r="B148" s="34"/>
      <c r="C148" s="45">
        <f t="shared" ref="C148:H148" si="20">C146+C147</f>
        <v>50</v>
      </c>
      <c r="D148" s="45">
        <f t="shared" si="20"/>
        <v>0</v>
      </c>
      <c r="E148" s="45">
        <f t="shared" si="20"/>
        <v>50</v>
      </c>
      <c r="F148" s="45">
        <f t="shared" si="20"/>
        <v>0</v>
      </c>
      <c r="G148" s="33">
        <f t="shared" si="20"/>
        <v>49.99</v>
      </c>
      <c r="H148" s="45">
        <f t="shared" si="20"/>
        <v>0</v>
      </c>
      <c r="I148" s="52"/>
      <c r="J148" s="52"/>
      <c r="K148" s="52"/>
      <c r="L148" s="52"/>
      <c r="M148" s="52"/>
      <c r="N148" s="52"/>
      <c r="S148" s="1"/>
      <c r="T148" s="1"/>
      <c r="U148" s="1"/>
      <c r="V148" s="1"/>
      <c r="W148" s="1"/>
      <c r="X148" s="1"/>
      <c r="Y148" s="1"/>
      <c r="Z148" s="1"/>
      <c r="AA148" s="1"/>
    </row>
    <row r="149" spans="1:730" x14ac:dyDescent="0.2">
      <c r="A149" s="6"/>
      <c r="B149" s="6"/>
      <c r="C149" s="6"/>
      <c r="D149" s="6"/>
      <c r="E149" s="6"/>
      <c r="F149" s="6"/>
      <c r="G149" s="30"/>
      <c r="H149" s="6"/>
      <c r="I149" s="6"/>
      <c r="J149" s="6"/>
      <c r="K149" s="6"/>
      <c r="L149" s="6"/>
      <c r="M149" s="6"/>
      <c r="N149" s="6"/>
      <c r="S149" s="1"/>
      <c r="T149" s="1"/>
      <c r="U149" s="1"/>
      <c r="V149" s="1"/>
      <c r="W149" s="1"/>
      <c r="X149" s="1"/>
      <c r="Y149" s="1"/>
      <c r="Z149" s="1"/>
      <c r="AA149" s="1"/>
    </row>
    <row r="150" spans="1:730" ht="36" customHeight="1" x14ac:dyDescent="0.2">
      <c r="A150" s="196" t="s">
        <v>190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</row>
    <row r="151" spans="1:730" ht="60" customHeight="1" x14ac:dyDescent="0.2">
      <c r="A151" s="195" t="s">
        <v>36</v>
      </c>
      <c r="B151" s="195"/>
      <c r="C151" s="195"/>
      <c r="D151" s="195"/>
      <c r="E151" s="195"/>
      <c r="F151" s="195"/>
      <c r="G151" s="195"/>
      <c r="H151" s="195"/>
      <c r="I151" s="195"/>
      <c r="J151" s="195"/>
      <c r="K151" s="195"/>
      <c r="L151" s="195"/>
      <c r="M151" s="195"/>
      <c r="N151" s="195"/>
    </row>
    <row r="152" spans="1:730" ht="78" customHeight="1" x14ac:dyDescent="0.2">
      <c r="A152" s="195" t="s">
        <v>37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</row>
    <row r="153" spans="1:730" ht="18" customHeight="1" x14ac:dyDescent="0.2">
      <c r="A153" s="195" t="s">
        <v>33</v>
      </c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</row>
    <row r="154" spans="1:730" ht="89.25" customHeight="1" x14ac:dyDescent="0.2">
      <c r="A154" s="186" t="s">
        <v>143</v>
      </c>
      <c r="B154" s="186" t="s">
        <v>144</v>
      </c>
      <c r="C154" s="10">
        <v>80</v>
      </c>
      <c r="D154" s="10"/>
      <c r="E154" s="10">
        <v>80</v>
      </c>
      <c r="F154" s="10"/>
      <c r="G154" s="19">
        <v>80</v>
      </c>
      <c r="H154" s="10"/>
      <c r="I154" s="191"/>
      <c r="J154" s="191"/>
      <c r="K154" s="191"/>
      <c r="L154" s="191"/>
      <c r="M154" s="191"/>
      <c r="N154" s="191"/>
    </row>
    <row r="155" spans="1:730" x14ac:dyDescent="0.2">
      <c r="A155" s="186"/>
      <c r="B155" s="186"/>
      <c r="C155" s="10">
        <v>20</v>
      </c>
      <c r="D155" s="10"/>
      <c r="E155" s="10">
        <v>19.98</v>
      </c>
      <c r="F155" s="10"/>
      <c r="G155" s="19">
        <v>19.98</v>
      </c>
      <c r="H155" s="10"/>
      <c r="I155" s="191"/>
      <c r="J155" s="191"/>
      <c r="K155" s="191"/>
      <c r="L155" s="191"/>
      <c r="M155" s="191"/>
      <c r="N155" s="191"/>
    </row>
    <row r="156" spans="1:730" x14ac:dyDescent="0.2">
      <c r="A156" s="147" t="s">
        <v>132</v>
      </c>
      <c r="B156" s="186"/>
      <c r="C156" s="10">
        <f>C154+C155</f>
        <v>100</v>
      </c>
      <c r="D156" s="10">
        <f>D154+D155</f>
        <v>0</v>
      </c>
      <c r="E156" s="10">
        <f>E154+E155</f>
        <v>99.98</v>
      </c>
      <c r="F156" s="10">
        <f>F154+F155</f>
        <v>0</v>
      </c>
      <c r="G156" s="10">
        <f>G154+G155</f>
        <v>99.98</v>
      </c>
      <c r="H156" s="10">
        <f>H154</f>
        <v>0</v>
      </c>
      <c r="I156" s="191"/>
      <c r="J156" s="191"/>
      <c r="K156" s="191"/>
      <c r="L156" s="191"/>
      <c r="M156" s="191"/>
      <c r="N156" s="191"/>
    </row>
    <row r="157" spans="1:730" x14ac:dyDescent="0.2">
      <c r="A157" s="32" t="s">
        <v>20</v>
      </c>
      <c r="B157" s="23"/>
      <c r="C157" s="60">
        <f t="shared" ref="C157:H157" si="21">C156</f>
        <v>100</v>
      </c>
      <c r="D157" s="60">
        <f t="shared" si="21"/>
        <v>0</v>
      </c>
      <c r="E157" s="60">
        <f t="shared" si="21"/>
        <v>99.98</v>
      </c>
      <c r="F157" s="60">
        <f t="shared" si="21"/>
        <v>0</v>
      </c>
      <c r="G157" s="60">
        <f t="shared" si="21"/>
        <v>99.98</v>
      </c>
      <c r="H157" s="60">
        <f t="shared" si="21"/>
        <v>0</v>
      </c>
      <c r="I157" s="74"/>
      <c r="J157" s="74"/>
      <c r="K157" s="74"/>
      <c r="L157" s="74"/>
      <c r="M157" s="74"/>
      <c r="N157" s="74"/>
      <c r="S157" s="1"/>
      <c r="T157" s="1"/>
      <c r="U157" s="1"/>
      <c r="V157" s="1"/>
      <c r="W157" s="1"/>
      <c r="X157" s="1"/>
      <c r="Y157" s="1"/>
      <c r="Z157" s="1"/>
      <c r="AA157" s="1"/>
    </row>
    <row r="158" spans="1:730" ht="18" customHeight="1" x14ac:dyDescent="0.2">
      <c r="A158" s="208" t="s">
        <v>120</v>
      </c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10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  <c r="IW158" s="44"/>
      <c r="IX158" s="44"/>
      <c r="IY158" s="44"/>
      <c r="IZ158" s="44"/>
      <c r="JA158" s="44"/>
      <c r="JB158" s="44"/>
      <c r="JC158" s="44"/>
      <c r="JD158" s="44"/>
      <c r="JE158" s="44"/>
      <c r="JF158" s="44"/>
      <c r="JG158" s="44"/>
      <c r="JH158" s="44"/>
      <c r="JI158" s="44"/>
      <c r="JJ158" s="44"/>
      <c r="JK158" s="44"/>
      <c r="JL158" s="44"/>
      <c r="JM158" s="44"/>
      <c r="JN158" s="44"/>
      <c r="JO158" s="44"/>
      <c r="JP158" s="44"/>
      <c r="JQ158" s="44"/>
      <c r="JR158" s="44"/>
      <c r="JS158" s="44"/>
      <c r="JT158" s="44"/>
      <c r="JU158" s="44"/>
      <c r="JV158" s="44"/>
      <c r="JW158" s="44"/>
      <c r="JX158" s="44"/>
      <c r="JY158" s="44"/>
      <c r="JZ158" s="44"/>
      <c r="KA158" s="44"/>
      <c r="KB158" s="44"/>
      <c r="KC158" s="44"/>
      <c r="KD158" s="44"/>
      <c r="KE158" s="44"/>
      <c r="KF158" s="44"/>
      <c r="KG158" s="44"/>
      <c r="KH158" s="44"/>
      <c r="KI158" s="44"/>
      <c r="KJ158" s="44"/>
      <c r="KK158" s="44"/>
      <c r="KL158" s="44"/>
      <c r="KM158" s="44"/>
      <c r="KN158" s="44"/>
      <c r="KO158" s="44"/>
      <c r="KP158" s="44"/>
      <c r="KQ158" s="44"/>
      <c r="KR158" s="44"/>
      <c r="KS158" s="44"/>
      <c r="KT158" s="44"/>
      <c r="KU158" s="44"/>
      <c r="KV158" s="44"/>
      <c r="KW158" s="44"/>
      <c r="KX158" s="44"/>
      <c r="KY158" s="44"/>
      <c r="KZ158" s="44"/>
      <c r="LA158" s="44"/>
      <c r="LB158" s="44"/>
      <c r="LC158" s="44"/>
      <c r="LD158" s="44"/>
      <c r="LE158" s="44"/>
      <c r="LF158" s="44"/>
      <c r="LG158" s="44"/>
      <c r="LH158" s="44"/>
      <c r="LI158" s="44"/>
      <c r="LJ158" s="44"/>
      <c r="LK158" s="44"/>
      <c r="LL158" s="44"/>
      <c r="LM158" s="44"/>
      <c r="LN158" s="44"/>
      <c r="LO158" s="44"/>
      <c r="LP158" s="44"/>
      <c r="LQ158" s="44"/>
      <c r="LR158" s="44"/>
      <c r="LS158" s="44"/>
      <c r="LT158" s="44"/>
      <c r="LU158" s="44"/>
      <c r="LV158" s="44"/>
      <c r="LW158" s="44"/>
      <c r="LX158" s="44"/>
      <c r="LY158" s="44"/>
      <c r="LZ158" s="44"/>
      <c r="MA158" s="44"/>
      <c r="MB158" s="44"/>
      <c r="MC158" s="44"/>
      <c r="MD158" s="44"/>
      <c r="ME158" s="44"/>
      <c r="MF158" s="44"/>
      <c r="MG158" s="44"/>
      <c r="MH158" s="44"/>
      <c r="MI158" s="44"/>
      <c r="MJ158" s="44"/>
      <c r="MK158" s="44"/>
      <c r="ML158" s="44"/>
      <c r="MM158" s="44"/>
      <c r="MN158" s="44"/>
      <c r="MO158" s="44"/>
      <c r="MP158" s="44"/>
      <c r="MQ158" s="44"/>
      <c r="MR158" s="44"/>
      <c r="MS158" s="44"/>
      <c r="MT158" s="44"/>
      <c r="MU158" s="44"/>
      <c r="MV158" s="44"/>
      <c r="MW158" s="44"/>
      <c r="MX158" s="44"/>
      <c r="MY158" s="44"/>
      <c r="MZ158" s="44"/>
      <c r="NA158" s="44"/>
      <c r="NB158" s="44"/>
      <c r="NC158" s="44"/>
      <c r="ND158" s="44"/>
      <c r="NE158" s="44"/>
      <c r="NF158" s="44"/>
      <c r="NG158" s="44"/>
      <c r="NH158" s="44"/>
      <c r="NI158" s="44"/>
      <c r="NJ158" s="44"/>
      <c r="NK158" s="44"/>
      <c r="NL158" s="44"/>
      <c r="NM158" s="44"/>
      <c r="NN158" s="44"/>
      <c r="NO158" s="44"/>
      <c r="NP158" s="44"/>
      <c r="NQ158" s="44"/>
      <c r="NR158" s="44"/>
      <c r="NS158" s="44"/>
      <c r="NT158" s="44"/>
      <c r="NU158" s="44"/>
      <c r="NV158" s="44"/>
      <c r="NW158" s="44"/>
      <c r="NX158" s="44"/>
      <c r="NY158" s="44"/>
      <c r="NZ158" s="44"/>
      <c r="OA158" s="44"/>
      <c r="OB158" s="44"/>
      <c r="OC158" s="44"/>
      <c r="OD158" s="44"/>
      <c r="OE158" s="44"/>
      <c r="OF158" s="44"/>
      <c r="OG158" s="44"/>
      <c r="OH158" s="44"/>
      <c r="OI158" s="44"/>
      <c r="OJ158" s="44"/>
      <c r="OK158" s="44"/>
      <c r="OL158" s="44"/>
      <c r="OM158" s="44"/>
      <c r="ON158" s="44"/>
      <c r="OO158" s="44"/>
      <c r="OP158" s="44"/>
      <c r="OQ158" s="44"/>
      <c r="OR158" s="44"/>
      <c r="OS158" s="44"/>
      <c r="OT158" s="44"/>
      <c r="OU158" s="44"/>
      <c r="OV158" s="44"/>
      <c r="OW158" s="44"/>
      <c r="OX158" s="44"/>
      <c r="OY158" s="44"/>
      <c r="OZ158" s="44"/>
      <c r="PA158" s="44"/>
      <c r="PB158" s="44"/>
      <c r="PC158" s="44"/>
      <c r="PD158" s="44"/>
      <c r="PE158" s="44"/>
      <c r="PF158" s="44"/>
      <c r="PG158" s="44"/>
      <c r="PH158" s="44"/>
      <c r="PI158" s="44"/>
      <c r="PJ158" s="44"/>
      <c r="PK158" s="44"/>
      <c r="PL158" s="44"/>
      <c r="PM158" s="44"/>
      <c r="PN158" s="44"/>
      <c r="PO158" s="44"/>
      <c r="PP158" s="44"/>
      <c r="PQ158" s="44"/>
      <c r="PR158" s="44"/>
      <c r="PS158" s="44"/>
      <c r="PT158" s="44"/>
      <c r="PU158" s="44"/>
      <c r="PV158" s="44"/>
      <c r="PW158" s="44"/>
      <c r="PX158" s="44"/>
      <c r="PY158" s="44"/>
      <c r="PZ158" s="44"/>
      <c r="QA158" s="44"/>
      <c r="QB158" s="44"/>
      <c r="QC158" s="44"/>
      <c r="QD158" s="44"/>
      <c r="QE158" s="44"/>
      <c r="QF158" s="44"/>
      <c r="QG158" s="44"/>
      <c r="QH158" s="44"/>
      <c r="QI158" s="44"/>
      <c r="QJ158" s="44"/>
      <c r="QK158" s="44"/>
      <c r="QL158" s="44"/>
      <c r="QM158" s="44"/>
      <c r="QN158" s="44"/>
      <c r="QO158" s="44"/>
      <c r="QP158" s="44"/>
      <c r="QQ158" s="44"/>
      <c r="QR158" s="44"/>
      <c r="QS158" s="44"/>
      <c r="QT158" s="44"/>
      <c r="QU158" s="44"/>
      <c r="QV158" s="44"/>
      <c r="QW158" s="44"/>
      <c r="QX158" s="44"/>
      <c r="QY158" s="44"/>
      <c r="QZ158" s="44"/>
      <c r="RA158" s="44"/>
      <c r="RB158" s="44"/>
      <c r="RC158" s="44"/>
      <c r="RD158" s="44"/>
      <c r="RE158" s="44"/>
      <c r="RF158" s="44"/>
      <c r="RG158" s="44"/>
      <c r="RH158" s="44"/>
      <c r="RI158" s="44"/>
      <c r="RJ158" s="44"/>
      <c r="RK158" s="44"/>
      <c r="RL158" s="44"/>
      <c r="RM158" s="44"/>
      <c r="RN158" s="44"/>
      <c r="RO158" s="44"/>
      <c r="RP158" s="44"/>
      <c r="RQ158" s="44"/>
      <c r="RR158" s="44"/>
      <c r="RS158" s="44"/>
      <c r="RT158" s="44"/>
      <c r="RU158" s="44"/>
      <c r="RV158" s="44"/>
      <c r="RW158" s="44"/>
      <c r="RX158" s="44"/>
      <c r="RY158" s="44"/>
      <c r="RZ158" s="44"/>
      <c r="SA158" s="44"/>
      <c r="SB158" s="44"/>
      <c r="SC158" s="44"/>
      <c r="SD158" s="44"/>
      <c r="SE158" s="44"/>
      <c r="SF158" s="44"/>
      <c r="SG158" s="44"/>
      <c r="SH158" s="44"/>
      <c r="SI158" s="44"/>
      <c r="SJ158" s="44"/>
      <c r="SK158" s="44"/>
      <c r="SL158" s="44"/>
      <c r="SM158" s="44"/>
      <c r="SN158" s="44"/>
      <c r="SO158" s="44"/>
      <c r="SP158" s="44"/>
      <c r="SQ158" s="44"/>
      <c r="SR158" s="44"/>
      <c r="SS158" s="44"/>
      <c r="ST158" s="44"/>
      <c r="SU158" s="44"/>
      <c r="SV158" s="44"/>
      <c r="SW158" s="44"/>
      <c r="SX158" s="44"/>
      <c r="SY158" s="44"/>
      <c r="SZ158" s="44"/>
      <c r="TA158" s="44"/>
      <c r="TB158" s="44"/>
      <c r="TC158" s="44"/>
      <c r="TD158" s="44"/>
      <c r="TE158" s="44"/>
      <c r="TF158" s="44"/>
      <c r="TG158" s="44"/>
      <c r="TH158" s="44"/>
      <c r="TI158" s="44"/>
      <c r="TJ158" s="44"/>
      <c r="TK158" s="44"/>
      <c r="TL158" s="44"/>
      <c r="TM158" s="44"/>
      <c r="TN158" s="44"/>
      <c r="TO158" s="44"/>
      <c r="TP158" s="44"/>
      <c r="TQ158" s="44"/>
      <c r="TR158" s="44"/>
      <c r="TS158" s="44"/>
      <c r="TT158" s="44"/>
      <c r="TU158" s="44"/>
      <c r="TV158" s="44"/>
      <c r="TW158" s="44"/>
      <c r="TX158" s="44"/>
      <c r="TY158" s="44"/>
      <c r="TZ158" s="44"/>
      <c r="UA158" s="44"/>
      <c r="UB158" s="44"/>
      <c r="UC158" s="44"/>
      <c r="UD158" s="44"/>
      <c r="UE158" s="44"/>
      <c r="UF158" s="44"/>
      <c r="UG158" s="44"/>
      <c r="UH158" s="44"/>
      <c r="UI158" s="44"/>
      <c r="UJ158" s="44"/>
      <c r="UK158" s="44"/>
      <c r="UL158" s="44"/>
      <c r="UM158" s="44"/>
      <c r="UN158" s="44"/>
      <c r="UO158" s="44"/>
      <c r="UP158" s="44"/>
      <c r="UQ158" s="44"/>
      <c r="UR158" s="44"/>
      <c r="US158" s="44"/>
      <c r="UT158" s="44"/>
      <c r="UU158" s="44"/>
      <c r="UV158" s="44"/>
      <c r="UW158" s="44"/>
      <c r="UX158" s="44"/>
      <c r="UY158" s="44"/>
      <c r="UZ158" s="44"/>
      <c r="VA158" s="44"/>
      <c r="VB158" s="44"/>
      <c r="VC158" s="44"/>
      <c r="VD158" s="44"/>
      <c r="VE158" s="44"/>
      <c r="VF158" s="44"/>
      <c r="VG158" s="44"/>
      <c r="VH158" s="44"/>
      <c r="VI158" s="44"/>
      <c r="VJ158" s="44"/>
      <c r="VK158" s="44"/>
      <c r="VL158" s="44"/>
      <c r="VM158" s="44"/>
      <c r="VN158" s="44"/>
      <c r="VO158" s="44"/>
      <c r="VP158" s="44"/>
      <c r="VQ158" s="44"/>
      <c r="VR158" s="44"/>
      <c r="VS158" s="44"/>
      <c r="VT158" s="44"/>
      <c r="VU158" s="44"/>
      <c r="VV158" s="44"/>
      <c r="VW158" s="44"/>
      <c r="VX158" s="44"/>
      <c r="VY158" s="44"/>
      <c r="VZ158" s="44"/>
      <c r="WA158" s="44"/>
      <c r="WB158" s="44"/>
      <c r="WC158" s="44"/>
      <c r="WD158" s="44"/>
      <c r="WE158" s="44"/>
      <c r="WF158" s="44"/>
      <c r="WG158" s="44"/>
      <c r="WH158" s="44"/>
      <c r="WI158" s="44"/>
      <c r="WJ158" s="44"/>
      <c r="WK158" s="44"/>
      <c r="WL158" s="44"/>
      <c r="WM158" s="44"/>
      <c r="WN158" s="44"/>
      <c r="WO158" s="44"/>
      <c r="WP158" s="44"/>
      <c r="WQ158" s="44"/>
      <c r="WR158" s="44"/>
      <c r="WS158" s="44"/>
      <c r="WT158" s="44"/>
      <c r="WU158" s="44"/>
      <c r="WV158" s="44"/>
      <c r="WW158" s="44"/>
      <c r="WX158" s="44"/>
      <c r="WY158" s="44"/>
      <c r="WZ158" s="44"/>
      <c r="XA158" s="44"/>
      <c r="XB158" s="44"/>
      <c r="XC158" s="44"/>
      <c r="XD158" s="44"/>
      <c r="XE158" s="44"/>
      <c r="XF158" s="44"/>
      <c r="XG158" s="44"/>
      <c r="XH158" s="44"/>
      <c r="XI158" s="44"/>
      <c r="XJ158" s="44"/>
      <c r="XK158" s="44"/>
      <c r="XL158" s="44"/>
      <c r="XM158" s="44"/>
      <c r="XN158" s="44"/>
      <c r="XO158" s="44"/>
      <c r="XP158" s="44"/>
      <c r="XQ158" s="44"/>
      <c r="XR158" s="44"/>
      <c r="XS158" s="44"/>
      <c r="XT158" s="44"/>
      <c r="XU158" s="44"/>
      <c r="XV158" s="44"/>
      <c r="XW158" s="44"/>
      <c r="XX158" s="44"/>
      <c r="XY158" s="44"/>
      <c r="XZ158" s="44"/>
      <c r="YA158" s="44"/>
      <c r="YB158" s="44"/>
      <c r="YC158" s="44"/>
      <c r="YD158" s="44"/>
      <c r="YE158" s="44"/>
      <c r="YF158" s="44"/>
      <c r="YG158" s="44"/>
      <c r="YH158" s="44"/>
      <c r="YI158" s="44"/>
      <c r="YJ158" s="44"/>
      <c r="YK158" s="44"/>
      <c r="YL158" s="44"/>
      <c r="YM158" s="44"/>
      <c r="YN158" s="44"/>
      <c r="YO158" s="44"/>
      <c r="YP158" s="44"/>
      <c r="YQ158" s="44"/>
      <c r="YR158" s="44"/>
      <c r="YS158" s="44"/>
      <c r="YT158" s="44"/>
      <c r="YU158" s="44"/>
      <c r="YV158" s="44"/>
      <c r="YW158" s="44"/>
      <c r="YX158" s="44"/>
      <c r="YY158" s="44"/>
      <c r="YZ158" s="44"/>
      <c r="ZA158" s="44"/>
      <c r="ZB158" s="44"/>
      <c r="ZC158" s="44"/>
      <c r="ZD158" s="44"/>
      <c r="ZE158" s="44"/>
      <c r="ZF158" s="44"/>
      <c r="ZG158" s="44"/>
      <c r="ZH158" s="44"/>
      <c r="ZI158" s="44"/>
      <c r="ZJ158" s="44"/>
      <c r="ZK158" s="44"/>
      <c r="ZL158" s="44"/>
      <c r="ZM158" s="44"/>
      <c r="ZN158" s="44"/>
      <c r="ZO158" s="44"/>
      <c r="ZP158" s="44"/>
      <c r="ZQ158" s="44"/>
      <c r="ZR158" s="44"/>
      <c r="ZS158" s="44"/>
      <c r="ZT158" s="44"/>
      <c r="ZU158" s="44"/>
      <c r="ZV158" s="44"/>
      <c r="ZW158" s="44"/>
      <c r="ZX158" s="44"/>
      <c r="ZY158" s="44"/>
      <c r="ZZ158" s="44"/>
      <c r="AAA158" s="44"/>
      <c r="AAB158" s="44"/>
      <c r="AAC158" s="44"/>
      <c r="AAD158" s="44"/>
      <c r="AAE158" s="44"/>
      <c r="AAF158" s="44"/>
      <c r="AAG158" s="44"/>
      <c r="AAH158" s="44"/>
      <c r="AAI158" s="44"/>
      <c r="AAJ158" s="44"/>
      <c r="AAK158" s="44"/>
      <c r="AAL158" s="44"/>
      <c r="AAM158" s="44"/>
      <c r="AAN158" s="44"/>
      <c r="AAO158" s="44"/>
      <c r="AAP158" s="44"/>
      <c r="AAQ158" s="44"/>
      <c r="AAR158" s="44"/>
      <c r="AAS158" s="44"/>
      <c r="AAT158" s="44"/>
      <c r="AAU158" s="44"/>
      <c r="AAV158" s="44"/>
      <c r="AAW158" s="44"/>
      <c r="AAX158" s="44"/>
      <c r="AAY158" s="44"/>
      <c r="AAZ158" s="44"/>
      <c r="ABA158" s="44"/>
      <c r="ABB158" s="44"/>
    </row>
    <row r="159" spans="1:730" ht="19.5" customHeight="1" x14ac:dyDescent="0.2">
      <c r="A159" s="195" t="s">
        <v>31</v>
      </c>
      <c r="B159" s="195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S159" s="1"/>
      <c r="T159" s="1"/>
      <c r="U159" s="1"/>
      <c r="V159" s="1"/>
      <c r="W159" s="1"/>
      <c r="X159" s="1"/>
      <c r="Y159" s="1"/>
      <c r="Z159" s="1"/>
      <c r="AA159" s="1"/>
    </row>
    <row r="160" spans="1:730" ht="30.75" customHeight="1" x14ac:dyDescent="0.2">
      <c r="A160" s="195" t="s">
        <v>32</v>
      </c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59.25" customHeight="1" x14ac:dyDescent="0.2">
      <c r="A161" s="186" t="s">
        <v>107</v>
      </c>
      <c r="B161" s="187" t="s">
        <v>109</v>
      </c>
      <c r="C161" s="19">
        <v>60</v>
      </c>
      <c r="D161" s="19"/>
      <c r="E161" s="19">
        <v>11.95</v>
      </c>
      <c r="F161" s="19"/>
      <c r="G161" s="19">
        <v>11.95</v>
      </c>
      <c r="H161" s="19"/>
      <c r="I161" s="19"/>
      <c r="J161" s="19"/>
      <c r="K161" s="19"/>
      <c r="L161" s="72"/>
      <c r="M161" s="72"/>
      <c r="N161" s="72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 x14ac:dyDescent="0.2">
      <c r="A162" s="186" t="s">
        <v>108</v>
      </c>
      <c r="B162" s="187" t="s">
        <v>110</v>
      </c>
      <c r="C162" s="19">
        <v>40</v>
      </c>
      <c r="D162" s="19"/>
      <c r="E162" s="19">
        <v>39.978000000000002</v>
      </c>
      <c r="F162" s="19"/>
      <c r="G162" s="19">
        <v>39.978000000000002</v>
      </c>
      <c r="H162" s="19"/>
      <c r="I162" s="19"/>
      <c r="J162" s="19"/>
      <c r="K162" s="19"/>
      <c r="L162" s="19"/>
      <c r="M162" s="19"/>
      <c r="N162" s="19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68" t="s">
        <v>54</v>
      </c>
      <c r="B163" s="187"/>
      <c r="C163" s="19">
        <f t="shared" ref="C163:H163" si="22">C161+C162</f>
        <v>100</v>
      </c>
      <c r="D163" s="19">
        <f t="shared" si="22"/>
        <v>0</v>
      </c>
      <c r="E163" s="19">
        <f t="shared" si="22"/>
        <v>51.927999999999997</v>
      </c>
      <c r="F163" s="19">
        <f t="shared" si="22"/>
        <v>0</v>
      </c>
      <c r="G163" s="19">
        <f t="shared" si="22"/>
        <v>51.927999999999997</v>
      </c>
      <c r="H163" s="19">
        <f t="shared" si="22"/>
        <v>0</v>
      </c>
      <c r="I163" s="19"/>
      <c r="J163" s="19"/>
      <c r="K163" s="19"/>
      <c r="L163" s="19"/>
      <c r="M163" s="19"/>
      <c r="N163" s="19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26" t="s">
        <v>65</v>
      </c>
      <c r="B164" s="6"/>
      <c r="C164" s="80">
        <f>C163</f>
        <v>100</v>
      </c>
      <c r="D164" s="80">
        <f t="shared" ref="D164:H164" si="23">D163</f>
        <v>0</v>
      </c>
      <c r="E164" s="80">
        <f t="shared" si="23"/>
        <v>51.927999999999997</v>
      </c>
      <c r="F164" s="80">
        <f t="shared" si="23"/>
        <v>0</v>
      </c>
      <c r="G164" s="80">
        <f t="shared" si="23"/>
        <v>51.927999999999997</v>
      </c>
      <c r="H164" s="80">
        <f t="shared" si="23"/>
        <v>0</v>
      </c>
      <c r="I164" s="30"/>
      <c r="J164" s="30"/>
      <c r="K164" s="30"/>
      <c r="L164" s="30"/>
      <c r="M164" s="30"/>
      <c r="N164" s="30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26"/>
      <c r="B165" s="6"/>
      <c r="C165" s="80"/>
      <c r="D165" s="80"/>
      <c r="E165" s="80"/>
      <c r="F165" s="80"/>
      <c r="G165" s="80"/>
      <c r="H165" s="80"/>
      <c r="I165" s="30"/>
      <c r="J165" s="30"/>
      <c r="K165" s="30"/>
      <c r="L165" s="30"/>
      <c r="M165" s="30"/>
      <c r="N165" s="30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35.25" customHeight="1" x14ac:dyDescent="0.2">
      <c r="A166" s="196" t="s">
        <v>192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30.75" customHeight="1" x14ac:dyDescent="0.2">
      <c r="A167" s="195" t="s">
        <v>43</v>
      </c>
      <c r="B167" s="195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5"/>
      <c r="N167" s="195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41.25" customHeight="1" x14ac:dyDescent="0.2">
      <c r="A168" s="195" t="s">
        <v>44</v>
      </c>
      <c r="B168" s="195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1" customHeight="1" x14ac:dyDescent="0.2">
      <c r="A169" s="207" t="s">
        <v>45</v>
      </c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7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81" customHeight="1" x14ac:dyDescent="0.2">
      <c r="A170" s="38" t="s">
        <v>46</v>
      </c>
      <c r="B170" s="186" t="s">
        <v>17</v>
      </c>
      <c r="C170" s="10">
        <f>C171+C172+C173</f>
        <v>50</v>
      </c>
      <c r="D170" s="10">
        <f t="shared" ref="D170:G170" si="24">D171+D172+D173</f>
        <v>0</v>
      </c>
      <c r="E170" s="10">
        <f t="shared" si="24"/>
        <v>350</v>
      </c>
      <c r="F170" s="10">
        <f t="shared" si="24"/>
        <v>0</v>
      </c>
      <c r="G170" s="10">
        <f t="shared" si="24"/>
        <v>350</v>
      </c>
      <c r="H170" s="7"/>
      <c r="I170" s="6"/>
      <c r="J170" s="6"/>
      <c r="K170" s="6"/>
      <c r="L170" s="6"/>
      <c r="M170" s="6"/>
      <c r="N170" s="6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38" t="s">
        <v>82</v>
      </c>
      <c r="B171" s="186"/>
      <c r="C171" s="10">
        <v>50</v>
      </c>
      <c r="D171" s="7"/>
      <c r="E171" s="10">
        <v>100</v>
      </c>
      <c r="F171" s="7"/>
      <c r="G171" s="19">
        <v>100</v>
      </c>
      <c r="H171" s="7"/>
      <c r="I171" s="6"/>
      <c r="J171" s="6"/>
      <c r="K171" s="6"/>
      <c r="L171" s="6"/>
      <c r="M171" s="6"/>
      <c r="N171" s="6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38" t="s">
        <v>87</v>
      </c>
      <c r="B172" s="186"/>
      <c r="C172" s="10"/>
      <c r="D172" s="7"/>
      <c r="E172" s="10">
        <v>36.243000000000002</v>
      </c>
      <c r="F172" s="7"/>
      <c r="G172" s="19">
        <v>36.243000000000002</v>
      </c>
      <c r="H172" s="7"/>
      <c r="I172" s="6"/>
      <c r="J172" s="6"/>
      <c r="K172" s="6"/>
      <c r="L172" s="6"/>
      <c r="M172" s="6"/>
      <c r="N172" s="6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38" t="s">
        <v>112</v>
      </c>
      <c r="B173" s="186"/>
      <c r="C173" s="10"/>
      <c r="D173" s="7"/>
      <c r="E173" s="10">
        <v>213.75700000000001</v>
      </c>
      <c r="F173" s="7"/>
      <c r="G173" s="19">
        <v>213.75700000000001</v>
      </c>
      <c r="H173" s="7"/>
      <c r="I173" s="6"/>
      <c r="J173" s="6"/>
      <c r="K173" s="6"/>
      <c r="L173" s="6"/>
      <c r="M173" s="6"/>
      <c r="N173" s="6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96" t="s">
        <v>19</v>
      </c>
      <c r="B174" s="96"/>
      <c r="C174" s="97">
        <f t="shared" ref="C174:H174" si="25">C171+C172+C173</f>
        <v>50</v>
      </c>
      <c r="D174" s="97">
        <f t="shared" si="25"/>
        <v>0</v>
      </c>
      <c r="E174" s="97">
        <f t="shared" si="25"/>
        <v>350</v>
      </c>
      <c r="F174" s="97">
        <f t="shared" si="25"/>
        <v>0</v>
      </c>
      <c r="G174" s="97">
        <f t="shared" si="25"/>
        <v>350</v>
      </c>
      <c r="H174" s="97">
        <f t="shared" si="25"/>
        <v>0</v>
      </c>
      <c r="I174" s="26"/>
      <c r="J174" s="6"/>
      <c r="K174" s="6"/>
      <c r="L174" s="6"/>
      <c r="M174" s="6"/>
      <c r="N174" s="6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2">
      <c r="A175" s="207" t="s">
        <v>47</v>
      </c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82.5" customHeight="1" x14ac:dyDescent="0.2">
      <c r="A176" s="38" t="s">
        <v>48</v>
      </c>
      <c r="B176" s="186" t="s">
        <v>17</v>
      </c>
      <c r="C176" s="10">
        <v>50</v>
      </c>
      <c r="D176" s="7"/>
      <c r="E176" s="10">
        <v>50</v>
      </c>
      <c r="F176" s="7"/>
      <c r="G176" s="8">
        <v>50</v>
      </c>
      <c r="H176" s="7"/>
      <c r="I176" s="7"/>
      <c r="J176" s="192"/>
      <c r="K176" s="192"/>
      <c r="L176" s="192"/>
      <c r="M176" s="192"/>
      <c r="N176" s="192"/>
      <c r="S176" s="1"/>
      <c r="T176" s="1"/>
      <c r="U176" s="1"/>
      <c r="V176" s="1"/>
      <c r="W176" s="1"/>
      <c r="X176" s="1"/>
      <c r="Y176" s="1"/>
      <c r="Z176" s="1"/>
      <c r="AA176" s="1"/>
    </row>
    <row r="177" spans="1:731" x14ac:dyDescent="0.2">
      <c r="A177" s="110" t="s">
        <v>49</v>
      </c>
      <c r="B177" s="96"/>
      <c r="C177" s="111">
        <f t="shared" ref="C177:H177" si="26">C176</f>
        <v>50</v>
      </c>
      <c r="D177" s="111">
        <f t="shared" si="26"/>
        <v>0</v>
      </c>
      <c r="E177" s="111">
        <f t="shared" si="26"/>
        <v>50</v>
      </c>
      <c r="F177" s="111">
        <f t="shared" si="26"/>
        <v>0</v>
      </c>
      <c r="G177" s="111">
        <f t="shared" si="26"/>
        <v>50</v>
      </c>
      <c r="H177" s="111">
        <f t="shared" si="26"/>
        <v>0</v>
      </c>
      <c r="I177" s="7"/>
      <c r="J177" s="192"/>
      <c r="K177" s="192"/>
      <c r="L177" s="192"/>
      <c r="M177" s="192"/>
      <c r="N177" s="192"/>
      <c r="S177" s="1"/>
      <c r="T177" s="1"/>
      <c r="U177" s="1"/>
      <c r="V177" s="1"/>
      <c r="W177" s="1"/>
      <c r="X177" s="1"/>
      <c r="Y177" s="1"/>
      <c r="Z177" s="1"/>
      <c r="AA177" s="1"/>
    </row>
    <row r="178" spans="1:731" x14ac:dyDescent="0.2">
      <c r="A178" s="95" t="s">
        <v>134</v>
      </c>
      <c r="B178" s="56"/>
      <c r="C178" s="57">
        <f t="shared" ref="C178:H178" si="27">C171+C177</f>
        <v>100</v>
      </c>
      <c r="D178" s="57">
        <f t="shared" si="27"/>
        <v>0</v>
      </c>
      <c r="E178" s="57">
        <f t="shared" si="27"/>
        <v>150</v>
      </c>
      <c r="F178" s="57">
        <f t="shared" si="27"/>
        <v>0</v>
      </c>
      <c r="G178" s="57">
        <f t="shared" si="27"/>
        <v>150</v>
      </c>
      <c r="H178" s="57">
        <f t="shared" si="27"/>
        <v>0</v>
      </c>
      <c r="I178" s="55"/>
      <c r="J178" s="55"/>
      <c r="K178" s="55"/>
      <c r="L178" s="55"/>
      <c r="M178" s="55"/>
      <c r="N178" s="55"/>
      <c r="S178" s="1"/>
      <c r="T178" s="1"/>
      <c r="U178" s="1"/>
      <c r="V178" s="1"/>
      <c r="W178" s="1"/>
      <c r="X178" s="1"/>
      <c r="Y178" s="1"/>
      <c r="Z178" s="1"/>
      <c r="AA178" s="1"/>
    </row>
    <row r="179" spans="1:731" x14ac:dyDescent="0.2">
      <c r="A179" s="95" t="s">
        <v>24</v>
      </c>
      <c r="B179" s="56"/>
      <c r="C179" s="129">
        <f>C172</f>
        <v>0</v>
      </c>
      <c r="D179" s="129">
        <f t="shared" ref="D179:H180" si="28">D172</f>
        <v>0</v>
      </c>
      <c r="E179" s="129">
        <f t="shared" si="28"/>
        <v>36.243000000000002</v>
      </c>
      <c r="F179" s="129">
        <f t="shared" si="28"/>
        <v>0</v>
      </c>
      <c r="G179" s="129">
        <f t="shared" si="28"/>
        <v>36.243000000000002</v>
      </c>
      <c r="H179" s="129">
        <f t="shared" si="28"/>
        <v>0</v>
      </c>
      <c r="I179" s="55"/>
      <c r="J179" s="55"/>
      <c r="K179" s="55"/>
      <c r="L179" s="55"/>
      <c r="M179" s="55"/>
      <c r="N179" s="55"/>
      <c r="S179" s="1"/>
      <c r="T179" s="1"/>
      <c r="U179" s="1"/>
      <c r="V179" s="1"/>
      <c r="W179" s="1"/>
      <c r="X179" s="1"/>
      <c r="Y179" s="1"/>
      <c r="Z179" s="1"/>
      <c r="AA179" s="1"/>
    </row>
    <row r="180" spans="1:731" x14ac:dyDescent="0.2">
      <c r="A180" s="95" t="s">
        <v>59</v>
      </c>
      <c r="B180" s="56"/>
      <c r="C180" s="129">
        <f>C173</f>
        <v>0</v>
      </c>
      <c r="D180" s="129">
        <f t="shared" si="28"/>
        <v>0</v>
      </c>
      <c r="E180" s="129">
        <f t="shared" si="28"/>
        <v>213.75700000000001</v>
      </c>
      <c r="F180" s="129">
        <f t="shared" si="28"/>
        <v>0</v>
      </c>
      <c r="G180" s="129">
        <f t="shared" si="28"/>
        <v>213.75700000000001</v>
      </c>
      <c r="H180" s="129">
        <f t="shared" si="28"/>
        <v>0</v>
      </c>
      <c r="I180" s="55"/>
      <c r="J180" s="55"/>
      <c r="K180" s="55"/>
      <c r="L180" s="55"/>
      <c r="M180" s="55"/>
      <c r="N180" s="55"/>
      <c r="S180" s="1"/>
      <c r="T180" s="1"/>
      <c r="U180" s="1"/>
      <c r="V180" s="1"/>
      <c r="W180" s="1"/>
      <c r="X180" s="1"/>
      <c r="Y180" s="1"/>
      <c r="Z180" s="1"/>
      <c r="AA180" s="1"/>
    </row>
    <row r="181" spans="1:731" x14ac:dyDescent="0.2">
      <c r="A181" s="32" t="s">
        <v>23</v>
      </c>
      <c r="B181" s="23"/>
      <c r="C181" s="33">
        <f t="shared" ref="C181:H181" si="29">C178+C179+C180</f>
        <v>100</v>
      </c>
      <c r="D181" s="33">
        <f t="shared" si="29"/>
        <v>0</v>
      </c>
      <c r="E181" s="33">
        <f t="shared" si="29"/>
        <v>400</v>
      </c>
      <c r="F181" s="33">
        <f t="shared" si="29"/>
        <v>0</v>
      </c>
      <c r="G181" s="33">
        <f t="shared" si="29"/>
        <v>400</v>
      </c>
      <c r="H181" s="33">
        <f t="shared" si="29"/>
        <v>0</v>
      </c>
      <c r="I181" s="23"/>
      <c r="J181" s="23"/>
      <c r="K181" s="23"/>
      <c r="L181" s="23"/>
      <c r="M181" s="23"/>
      <c r="N181" s="23"/>
      <c r="S181" s="1"/>
      <c r="T181" s="1"/>
      <c r="U181" s="1"/>
      <c r="V181" s="1"/>
      <c r="W181" s="1"/>
      <c r="X181" s="1"/>
      <c r="Y181" s="1"/>
      <c r="Z181" s="1"/>
      <c r="AA181" s="1"/>
    </row>
    <row r="182" spans="1:731" x14ac:dyDescent="0.2">
      <c r="A182" s="6"/>
      <c r="B182" s="6"/>
      <c r="C182" s="6"/>
      <c r="D182" s="6"/>
      <c r="E182" s="6"/>
      <c r="F182" s="6"/>
      <c r="G182" s="30"/>
      <c r="H182" s="6"/>
      <c r="I182" s="6"/>
      <c r="J182" s="6"/>
      <c r="K182" s="6"/>
      <c r="L182" s="6"/>
      <c r="M182" s="6"/>
      <c r="N182" s="6"/>
      <c r="S182" s="1"/>
      <c r="T182" s="1"/>
      <c r="U182" s="1"/>
      <c r="V182" s="1"/>
      <c r="W182" s="1"/>
      <c r="X182" s="1"/>
      <c r="Y182" s="1"/>
      <c r="Z182" s="1"/>
      <c r="AA182" s="1"/>
    </row>
    <row r="183" spans="1:731" ht="35.25" customHeight="1" x14ac:dyDescent="0.2">
      <c r="A183" s="196" t="s">
        <v>218</v>
      </c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S183" s="1"/>
      <c r="T183" s="1"/>
      <c r="U183" s="1"/>
      <c r="V183" s="1"/>
      <c r="W183" s="1"/>
      <c r="X183" s="1"/>
      <c r="Y183" s="1"/>
      <c r="Z183" s="1"/>
      <c r="AA183" s="1"/>
    </row>
    <row r="184" spans="1:731" ht="28.5" customHeight="1" x14ac:dyDescent="0.2">
      <c r="A184" s="195" t="s">
        <v>50</v>
      </c>
      <c r="B184" s="195"/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S184" s="1"/>
      <c r="T184" s="1"/>
      <c r="U184" s="1"/>
      <c r="V184" s="1"/>
      <c r="W184" s="1"/>
      <c r="X184" s="1"/>
      <c r="Y184" s="1"/>
      <c r="Z184" s="1"/>
      <c r="AA184" s="1"/>
    </row>
    <row r="185" spans="1:731" ht="29.25" customHeight="1" x14ac:dyDescent="0.2">
      <c r="A185" s="195" t="s">
        <v>51</v>
      </c>
      <c r="B185" s="195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S185" s="1"/>
      <c r="T185" s="1"/>
      <c r="U185" s="1"/>
      <c r="V185" s="1"/>
      <c r="W185" s="1"/>
      <c r="X185" s="1"/>
      <c r="Y185" s="1"/>
      <c r="Z185" s="1"/>
      <c r="AA185" s="1"/>
    </row>
    <row r="186" spans="1:731" ht="48.75" customHeight="1" x14ac:dyDescent="0.2">
      <c r="A186" s="186" t="s">
        <v>72</v>
      </c>
      <c r="B186" s="162" t="s">
        <v>52</v>
      </c>
      <c r="C186" s="6">
        <v>1700</v>
      </c>
      <c r="D186" s="6"/>
      <c r="E186" s="6">
        <v>3105</v>
      </c>
      <c r="F186" s="6"/>
      <c r="G186" s="30">
        <v>531.58399999999995</v>
      </c>
      <c r="H186" s="6"/>
      <c r="I186" s="6"/>
      <c r="J186" s="6"/>
      <c r="K186" s="6"/>
      <c r="L186" s="6"/>
      <c r="M186" s="6"/>
      <c r="N186" s="6"/>
      <c r="S186" s="1"/>
      <c r="T186" s="1"/>
      <c r="U186" s="1"/>
      <c r="V186" s="1"/>
      <c r="W186" s="1"/>
      <c r="X186" s="1"/>
      <c r="Y186" s="1"/>
      <c r="Z186" s="1"/>
      <c r="AA186" s="1"/>
    </row>
    <row r="187" spans="1:731" ht="21" customHeight="1" x14ac:dyDescent="0.2">
      <c r="A187" s="95" t="s">
        <v>132</v>
      </c>
      <c r="B187" s="53"/>
      <c r="C187" s="55">
        <f>C186</f>
        <v>1700</v>
      </c>
      <c r="D187" s="55">
        <f t="shared" ref="D187:H188" si="30">D186</f>
        <v>0</v>
      </c>
      <c r="E187" s="55">
        <f t="shared" si="30"/>
        <v>3105</v>
      </c>
      <c r="F187" s="55">
        <f t="shared" si="30"/>
        <v>0</v>
      </c>
      <c r="G187" s="86">
        <f t="shared" si="30"/>
        <v>531.58399999999995</v>
      </c>
      <c r="H187" s="55">
        <f t="shared" si="30"/>
        <v>0</v>
      </c>
      <c r="I187" s="55"/>
      <c r="J187" s="55"/>
      <c r="K187" s="55"/>
      <c r="L187" s="55"/>
      <c r="M187" s="55"/>
      <c r="N187" s="55"/>
      <c r="S187" s="1"/>
      <c r="T187" s="1"/>
      <c r="U187" s="1"/>
      <c r="V187" s="1"/>
      <c r="W187" s="1"/>
      <c r="X187" s="1"/>
      <c r="Y187" s="1"/>
      <c r="Z187" s="1"/>
      <c r="AA187" s="1"/>
    </row>
    <row r="188" spans="1:731" x14ac:dyDescent="0.2">
      <c r="A188" s="23" t="s">
        <v>23</v>
      </c>
      <c r="B188" s="23"/>
      <c r="C188" s="23">
        <f>C187</f>
        <v>1700</v>
      </c>
      <c r="D188" s="23">
        <f t="shared" si="30"/>
        <v>0</v>
      </c>
      <c r="E188" s="23">
        <f t="shared" si="30"/>
        <v>3105</v>
      </c>
      <c r="F188" s="23">
        <f t="shared" si="30"/>
        <v>0</v>
      </c>
      <c r="G188" s="33">
        <f t="shared" si="30"/>
        <v>531.58399999999995</v>
      </c>
      <c r="H188" s="23">
        <f t="shared" si="30"/>
        <v>0</v>
      </c>
      <c r="I188" s="34"/>
      <c r="J188" s="34"/>
      <c r="K188" s="34"/>
      <c r="L188" s="34"/>
      <c r="M188" s="34"/>
      <c r="N188" s="34"/>
      <c r="S188" s="1"/>
      <c r="T188" s="1"/>
      <c r="U188" s="1"/>
      <c r="V188" s="1"/>
      <c r="W188" s="1"/>
      <c r="X188" s="1"/>
      <c r="Y188" s="1"/>
      <c r="Z188" s="1"/>
      <c r="AA188" s="1"/>
    </row>
    <row r="189" spans="1:731" x14ac:dyDescent="0.2">
      <c r="A189" s="6"/>
      <c r="B189" s="6"/>
      <c r="C189" s="6"/>
      <c r="D189" s="6"/>
      <c r="E189" s="6"/>
      <c r="F189" s="6"/>
      <c r="G189" s="30"/>
      <c r="H189" s="6"/>
      <c r="I189" s="6"/>
      <c r="J189" s="6"/>
      <c r="K189" s="6"/>
      <c r="L189" s="6"/>
      <c r="M189" s="6"/>
      <c r="N189" s="6"/>
      <c r="S189" s="1"/>
      <c r="T189" s="1"/>
      <c r="U189" s="1"/>
      <c r="V189" s="1"/>
      <c r="W189" s="1"/>
      <c r="X189" s="1"/>
      <c r="Y189" s="1"/>
      <c r="Z189" s="1"/>
      <c r="AA189" s="1"/>
    </row>
    <row r="190" spans="1:731" s="6" customFormat="1" ht="38.25" customHeight="1" x14ac:dyDescent="0.2">
      <c r="A190" s="196" t="s">
        <v>142</v>
      </c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  <c r="HG190" s="44"/>
      <c r="HH190" s="44"/>
      <c r="HI190" s="44"/>
      <c r="HJ190" s="44"/>
      <c r="HK190" s="44"/>
      <c r="HL190" s="44"/>
      <c r="HM190" s="44"/>
      <c r="HN190" s="44"/>
      <c r="HO190" s="44"/>
      <c r="HP190" s="44"/>
      <c r="HQ190" s="44"/>
      <c r="HR190" s="44"/>
      <c r="HS190" s="44"/>
      <c r="HT190" s="44"/>
      <c r="HU190" s="44"/>
      <c r="HV190" s="44"/>
      <c r="HW190" s="44"/>
      <c r="HX190" s="44"/>
      <c r="HY190" s="44"/>
      <c r="HZ190" s="44"/>
      <c r="IA190" s="44"/>
      <c r="IB190" s="44"/>
      <c r="IC190" s="44"/>
      <c r="ID190" s="44"/>
      <c r="IE190" s="44"/>
      <c r="IF190" s="44"/>
      <c r="IG190" s="44"/>
      <c r="IH190" s="44"/>
      <c r="II190" s="44"/>
      <c r="IJ190" s="44"/>
      <c r="IK190" s="44"/>
      <c r="IL190" s="44"/>
      <c r="IM190" s="44"/>
      <c r="IN190" s="44"/>
      <c r="IO190" s="44"/>
      <c r="IP190" s="44"/>
      <c r="IQ190" s="44"/>
      <c r="IR190" s="44"/>
      <c r="IS190" s="44"/>
      <c r="IT190" s="44"/>
      <c r="IU190" s="44"/>
      <c r="IV190" s="44"/>
      <c r="IW190" s="44"/>
      <c r="IX190" s="44"/>
      <c r="IY190" s="44"/>
      <c r="IZ190" s="44"/>
      <c r="JA190" s="44"/>
      <c r="JB190" s="44"/>
      <c r="JC190" s="44"/>
      <c r="JD190" s="44"/>
      <c r="JE190" s="44"/>
      <c r="JF190" s="44"/>
      <c r="JG190" s="44"/>
      <c r="JH190" s="44"/>
      <c r="JI190" s="44"/>
      <c r="JJ190" s="44"/>
      <c r="JK190" s="44"/>
      <c r="JL190" s="44"/>
      <c r="JM190" s="44"/>
      <c r="JN190" s="44"/>
      <c r="JO190" s="44"/>
      <c r="JP190" s="44"/>
      <c r="JQ190" s="44"/>
      <c r="JR190" s="44"/>
      <c r="JS190" s="44"/>
      <c r="JT190" s="44"/>
      <c r="JU190" s="44"/>
      <c r="JV190" s="44"/>
      <c r="JW190" s="44"/>
      <c r="JX190" s="44"/>
      <c r="JY190" s="44"/>
      <c r="JZ190" s="44"/>
      <c r="KA190" s="44"/>
      <c r="KB190" s="44"/>
      <c r="KC190" s="44"/>
      <c r="KD190" s="44"/>
      <c r="KE190" s="44"/>
      <c r="KF190" s="44"/>
      <c r="KG190" s="44"/>
      <c r="KH190" s="44"/>
      <c r="KI190" s="44"/>
      <c r="KJ190" s="44"/>
      <c r="KK190" s="44"/>
      <c r="KL190" s="44"/>
      <c r="KM190" s="44"/>
      <c r="KN190" s="44"/>
      <c r="KO190" s="44"/>
      <c r="KP190" s="44"/>
      <c r="KQ190" s="44"/>
      <c r="KR190" s="44"/>
      <c r="KS190" s="44"/>
      <c r="KT190" s="44"/>
      <c r="KU190" s="44"/>
      <c r="KV190" s="44"/>
      <c r="KW190" s="44"/>
      <c r="KX190" s="44"/>
      <c r="KY190" s="44"/>
      <c r="KZ190" s="44"/>
      <c r="LA190" s="44"/>
      <c r="LB190" s="44"/>
      <c r="LC190" s="44"/>
      <c r="LD190" s="44"/>
      <c r="LE190" s="44"/>
      <c r="LF190" s="44"/>
      <c r="LG190" s="44"/>
      <c r="LH190" s="44"/>
      <c r="LI190" s="44"/>
      <c r="LJ190" s="44"/>
      <c r="LK190" s="44"/>
      <c r="LL190" s="44"/>
      <c r="LM190" s="44"/>
      <c r="LN190" s="44"/>
      <c r="LO190" s="44"/>
      <c r="LP190" s="44"/>
      <c r="LQ190" s="44"/>
      <c r="LR190" s="44"/>
      <c r="LS190" s="44"/>
      <c r="LT190" s="44"/>
      <c r="LU190" s="44"/>
      <c r="LV190" s="44"/>
      <c r="LW190" s="44"/>
      <c r="LX190" s="44"/>
      <c r="LY190" s="44"/>
      <c r="LZ190" s="44"/>
      <c r="MA190" s="44"/>
      <c r="MB190" s="44"/>
      <c r="MC190" s="44"/>
      <c r="MD190" s="44"/>
      <c r="ME190" s="44"/>
      <c r="MF190" s="44"/>
      <c r="MG190" s="44"/>
      <c r="MH190" s="44"/>
      <c r="MI190" s="44"/>
      <c r="MJ190" s="44"/>
      <c r="MK190" s="44"/>
      <c r="ML190" s="44"/>
      <c r="MM190" s="44"/>
      <c r="MN190" s="44"/>
      <c r="MO190" s="44"/>
      <c r="MP190" s="44"/>
      <c r="MQ190" s="44"/>
      <c r="MR190" s="44"/>
      <c r="MS190" s="44"/>
      <c r="MT190" s="44"/>
      <c r="MU190" s="44"/>
      <c r="MV190" s="44"/>
      <c r="MW190" s="44"/>
      <c r="MX190" s="44"/>
      <c r="MY190" s="44"/>
      <c r="MZ190" s="44"/>
      <c r="NA190" s="44"/>
      <c r="NB190" s="44"/>
      <c r="NC190" s="44"/>
      <c r="ND190" s="44"/>
      <c r="NE190" s="44"/>
      <c r="NF190" s="44"/>
      <c r="NG190" s="44"/>
      <c r="NH190" s="44"/>
      <c r="NI190" s="44"/>
      <c r="NJ190" s="44"/>
      <c r="NK190" s="44"/>
      <c r="NL190" s="44"/>
      <c r="NM190" s="44"/>
      <c r="NN190" s="44"/>
      <c r="NO190" s="44"/>
      <c r="NP190" s="44"/>
      <c r="NQ190" s="44"/>
      <c r="NR190" s="44"/>
      <c r="NS190" s="44"/>
      <c r="NT190" s="44"/>
      <c r="NU190" s="44"/>
      <c r="NV190" s="44"/>
      <c r="NW190" s="44"/>
      <c r="NX190" s="44"/>
      <c r="NY190" s="44"/>
      <c r="NZ190" s="44"/>
      <c r="OA190" s="44"/>
      <c r="OB190" s="44"/>
      <c r="OC190" s="44"/>
      <c r="OD190" s="44"/>
      <c r="OE190" s="44"/>
      <c r="OF190" s="44"/>
      <c r="OG190" s="44"/>
      <c r="OH190" s="44"/>
      <c r="OI190" s="44"/>
      <c r="OJ190" s="44"/>
      <c r="OK190" s="44"/>
      <c r="OL190" s="44"/>
      <c r="OM190" s="44"/>
      <c r="ON190" s="44"/>
      <c r="OO190" s="44"/>
      <c r="OP190" s="44"/>
      <c r="OQ190" s="44"/>
      <c r="OR190" s="44"/>
      <c r="OS190" s="44"/>
      <c r="OT190" s="44"/>
      <c r="OU190" s="44"/>
      <c r="OV190" s="44"/>
      <c r="OW190" s="44"/>
      <c r="OX190" s="44"/>
      <c r="OY190" s="44"/>
      <c r="OZ190" s="44"/>
      <c r="PA190" s="44"/>
      <c r="PB190" s="44"/>
      <c r="PC190" s="44"/>
      <c r="PD190" s="44"/>
      <c r="PE190" s="44"/>
      <c r="PF190" s="44"/>
      <c r="PG190" s="44"/>
      <c r="PH190" s="44"/>
      <c r="PI190" s="44"/>
      <c r="PJ190" s="44"/>
      <c r="PK190" s="44"/>
      <c r="PL190" s="44"/>
      <c r="PM190" s="44"/>
      <c r="PN190" s="44"/>
      <c r="PO190" s="44"/>
      <c r="PP190" s="44"/>
      <c r="PQ190" s="44"/>
      <c r="PR190" s="44"/>
      <c r="PS190" s="44"/>
      <c r="PT190" s="44"/>
      <c r="PU190" s="44"/>
      <c r="PV190" s="44"/>
      <c r="PW190" s="44"/>
      <c r="PX190" s="44"/>
      <c r="PY190" s="44"/>
      <c r="PZ190" s="44"/>
      <c r="QA190" s="44"/>
      <c r="QB190" s="44"/>
      <c r="QC190" s="44"/>
      <c r="QD190" s="44"/>
      <c r="QE190" s="44"/>
      <c r="QF190" s="44"/>
      <c r="QG190" s="44"/>
      <c r="QH190" s="44"/>
      <c r="QI190" s="44"/>
      <c r="QJ190" s="44"/>
      <c r="QK190" s="44"/>
      <c r="QL190" s="44"/>
      <c r="QM190" s="44"/>
      <c r="QN190" s="44"/>
      <c r="QO190" s="44"/>
      <c r="QP190" s="44"/>
      <c r="QQ190" s="44"/>
      <c r="QR190" s="44"/>
      <c r="QS190" s="44"/>
      <c r="QT190" s="44"/>
      <c r="QU190" s="44"/>
      <c r="QV190" s="44"/>
      <c r="QW190" s="44"/>
      <c r="QX190" s="44"/>
      <c r="QY190" s="44"/>
      <c r="QZ190" s="44"/>
      <c r="RA190" s="44"/>
      <c r="RB190" s="44"/>
      <c r="RC190" s="44"/>
      <c r="RD190" s="44"/>
      <c r="RE190" s="44"/>
      <c r="RF190" s="44"/>
      <c r="RG190" s="44"/>
      <c r="RH190" s="44"/>
      <c r="RI190" s="44"/>
      <c r="RJ190" s="44"/>
      <c r="RK190" s="44"/>
      <c r="RL190" s="44"/>
      <c r="RM190" s="44"/>
      <c r="RN190" s="44"/>
      <c r="RO190" s="44"/>
      <c r="RP190" s="44"/>
      <c r="RQ190" s="44"/>
      <c r="RR190" s="44"/>
      <c r="RS190" s="44"/>
      <c r="RT190" s="44"/>
      <c r="RU190" s="44"/>
      <c r="RV190" s="44"/>
      <c r="RW190" s="44"/>
      <c r="RX190" s="44"/>
      <c r="RY190" s="44"/>
      <c r="RZ190" s="44"/>
      <c r="SA190" s="44"/>
      <c r="SB190" s="44"/>
      <c r="SC190" s="44"/>
      <c r="SD190" s="44"/>
      <c r="SE190" s="44"/>
      <c r="SF190" s="44"/>
      <c r="SG190" s="44"/>
      <c r="SH190" s="44"/>
      <c r="SI190" s="44"/>
      <c r="SJ190" s="44"/>
      <c r="SK190" s="44"/>
      <c r="SL190" s="44"/>
      <c r="SM190" s="44"/>
      <c r="SN190" s="44"/>
      <c r="SO190" s="44"/>
      <c r="SP190" s="44"/>
      <c r="SQ190" s="44"/>
      <c r="SR190" s="44"/>
      <c r="SS190" s="44"/>
      <c r="ST190" s="44"/>
      <c r="SU190" s="44"/>
      <c r="SV190" s="44"/>
      <c r="SW190" s="44"/>
      <c r="SX190" s="44"/>
      <c r="SY190" s="44"/>
      <c r="SZ190" s="44"/>
      <c r="TA190" s="44"/>
      <c r="TB190" s="44"/>
      <c r="TC190" s="44"/>
      <c r="TD190" s="44"/>
      <c r="TE190" s="44"/>
      <c r="TF190" s="44"/>
      <c r="TG190" s="44"/>
      <c r="TH190" s="44"/>
      <c r="TI190" s="44"/>
      <c r="TJ190" s="44"/>
      <c r="TK190" s="44"/>
      <c r="TL190" s="44"/>
      <c r="TM190" s="44"/>
      <c r="TN190" s="44"/>
      <c r="TO190" s="44"/>
      <c r="TP190" s="44"/>
      <c r="TQ190" s="44"/>
      <c r="TR190" s="44"/>
      <c r="TS190" s="44"/>
      <c r="TT190" s="44"/>
      <c r="TU190" s="44"/>
      <c r="TV190" s="44"/>
      <c r="TW190" s="44"/>
      <c r="TX190" s="44"/>
      <c r="TY190" s="44"/>
      <c r="TZ190" s="44"/>
      <c r="UA190" s="44"/>
      <c r="UB190" s="44"/>
      <c r="UC190" s="44"/>
      <c r="UD190" s="44"/>
      <c r="UE190" s="44"/>
      <c r="UF190" s="44"/>
      <c r="UG190" s="44"/>
      <c r="UH190" s="44"/>
      <c r="UI190" s="44"/>
      <c r="UJ190" s="44"/>
      <c r="UK190" s="44"/>
      <c r="UL190" s="44"/>
      <c r="UM190" s="44"/>
      <c r="UN190" s="44"/>
      <c r="UO190" s="44"/>
      <c r="UP190" s="44"/>
      <c r="UQ190" s="44"/>
      <c r="UR190" s="44"/>
      <c r="US190" s="44"/>
      <c r="UT190" s="44"/>
      <c r="UU190" s="44"/>
      <c r="UV190" s="44"/>
      <c r="UW190" s="44"/>
      <c r="UX190" s="44"/>
      <c r="UY190" s="44"/>
      <c r="UZ190" s="44"/>
      <c r="VA190" s="44"/>
      <c r="VB190" s="44"/>
      <c r="VC190" s="44"/>
      <c r="VD190" s="44"/>
      <c r="VE190" s="44"/>
      <c r="VF190" s="44"/>
      <c r="VG190" s="44"/>
      <c r="VH190" s="44"/>
      <c r="VI190" s="44"/>
      <c r="VJ190" s="44"/>
      <c r="VK190" s="44"/>
      <c r="VL190" s="44"/>
      <c r="VM190" s="44"/>
      <c r="VN190" s="44"/>
      <c r="VO190" s="44"/>
      <c r="VP190" s="44"/>
      <c r="VQ190" s="44"/>
      <c r="VR190" s="44"/>
      <c r="VS190" s="44"/>
      <c r="VT190" s="44"/>
      <c r="VU190" s="44"/>
      <c r="VV190" s="44"/>
      <c r="VW190" s="44"/>
      <c r="VX190" s="44"/>
      <c r="VY190" s="44"/>
      <c r="VZ190" s="44"/>
      <c r="WA190" s="44"/>
      <c r="WB190" s="44"/>
      <c r="WC190" s="44"/>
      <c r="WD190" s="44"/>
      <c r="WE190" s="44"/>
      <c r="WF190" s="44"/>
      <c r="WG190" s="44"/>
      <c r="WH190" s="44"/>
      <c r="WI190" s="44"/>
      <c r="WJ190" s="44"/>
      <c r="WK190" s="44"/>
      <c r="WL190" s="44"/>
      <c r="WM190" s="44"/>
      <c r="WN190" s="44"/>
      <c r="WO190" s="44"/>
      <c r="WP190" s="44"/>
      <c r="WQ190" s="44"/>
      <c r="WR190" s="44"/>
      <c r="WS190" s="44"/>
      <c r="WT190" s="44"/>
      <c r="WU190" s="44"/>
      <c r="WV190" s="44"/>
      <c r="WW190" s="44"/>
      <c r="WX190" s="44"/>
      <c r="WY190" s="44"/>
      <c r="WZ190" s="44"/>
      <c r="XA190" s="44"/>
      <c r="XB190" s="44"/>
      <c r="XC190" s="44"/>
      <c r="XD190" s="44"/>
      <c r="XE190" s="44"/>
      <c r="XF190" s="44"/>
      <c r="XG190" s="44"/>
      <c r="XH190" s="44"/>
      <c r="XI190" s="44"/>
      <c r="XJ190" s="44"/>
      <c r="XK190" s="44"/>
      <c r="XL190" s="44"/>
      <c r="XM190" s="44"/>
      <c r="XN190" s="44"/>
      <c r="XO190" s="44"/>
      <c r="XP190" s="44"/>
      <c r="XQ190" s="44"/>
      <c r="XR190" s="44"/>
      <c r="XS190" s="44"/>
      <c r="XT190" s="44"/>
      <c r="XU190" s="44"/>
      <c r="XV190" s="44"/>
      <c r="XW190" s="44"/>
      <c r="XX190" s="44"/>
      <c r="XY190" s="44"/>
      <c r="XZ190" s="44"/>
      <c r="YA190" s="44"/>
      <c r="YB190" s="44"/>
      <c r="YC190" s="44"/>
      <c r="YD190" s="44"/>
      <c r="YE190" s="44"/>
      <c r="YF190" s="44"/>
      <c r="YG190" s="44"/>
      <c r="YH190" s="44"/>
      <c r="YI190" s="44"/>
      <c r="YJ190" s="44"/>
      <c r="YK190" s="44"/>
      <c r="YL190" s="44"/>
      <c r="YM190" s="44"/>
      <c r="YN190" s="44"/>
      <c r="YO190" s="44"/>
      <c r="YP190" s="44"/>
      <c r="YQ190" s="44"/>
      <c r="YR190" s="44"/>
      <c r="YS190" s="44"/>
      <c r="YT190" s="44"/>
      <c r="YU190" s="44"/>
      <c r="YV190" s="44"/>
      <c r="YW190" s="44"/>
      <c r="YX190" s="44"/>
      <c r="YY190" s="44"/>
      <c r="YZ190" s="44"/>
      <c r="ZA190" s="44"/>
      <c r="ZB190" s="44"/>
      <c r="ZC190" s="44"/>
      <c r="ZD190" s="44"/>
      <c r="ZE190" s="44"/>
      <c r="ZF190" s="44"/>
      <c r="ZG190" s="44"/>
      <c r="ZH190" s="44"/>
      <c r="ZI190" s="44"/>
      <c r="ZJ190" s="44"/>
      <c r="ZK190" s="44"/>
      <c r="ZL190" s="44"/>
      <c r="ZM190" s="44"/>
      <c r="ZN190" s="44"/>
      <c r="ZO190" s="44"/>
      <c r="ZP190" s="44"/>
      <c r="ZQ190" s="44"/>
      <c r="ZR190" s="44"/>
      <c r="ZS190" s="44"/>
      <c r="ZT190" s="44"/>
      <c r="ZU190" s="44"/>
      <c r="ZV190" s="44"/>
      <c r="ZW190" s="44"/>
      <c r="ZX190" s="44"/>
      <c r="ZY190" s="44"/>
      <c r="ZZ190" s="44"/>
      <c r="AAA190" s="44"/>
      <c r="AAB190" s="44"/>
      <c r="AAC190" s="44"/>
      <c r="AAD190" s="44"/>
      <c r="AAE190" s="44"/>
      <c r="AAF190" s="44"/>
      <c r="AAG190" s="44"/>
      <c r="AAH190" s="44"/>
      <c r="AAI190" s="44"/>
      <c r="AAJ190" s="44"/>
      <c r="AAK190" s="44"/>
      <c r="AAL190" s="44"/>
      <c r="AAM190" s="44"/>
      <c r="AAN190" s="44"/>
      <c r="AAO190" s="44"/>
      <c r="AAP190" s="44"/>
      <c r="AAQ190" s="44"/>
      <c r="AAR190" s="44"/>
      <c r="AAS190" s="44"/>
      <c r="AAT190" s="44"/>
      <c r="AAU190" s="44"/>
      <c r="AAV190" s="44"/>
      <c r="AAW190" s="44"/>
      <c r="AAX190" s="44"/>
      <c r="AAY190" s="44"/>
      <c r="AAZ190" s="44"/>
      <c r="ABA190" s="44"/>
      <c r="ABB190" s="44"/>
      <c r="ABC190" s="42"/>
    </row>
    <row r="191" spans="1:731" s="6" customFormat="1" ht="19.5" customHeight="1" x14ac:dyDescent="0.2">
      <c r="A191" s="195" t="s">
        <v>148</v>
      </c>
      <c r="B191" s="195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5"/>
      <c r="N191" s="19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  <c r="JC191" s="44"/>
      <c r="JD191" s="44"/>
      <c r="JE191" s="44"/>
      <c r="JF191" s="44"/>
      <c r="JG191" s="44"/>
      <c r="JH191" s="44"/>
      <c r="JI191" s="44"/>
      <c r="JJ191" s="44"/>
      <c r="JK191" s="44"/>
      <c r="JL191" s="44"/>
      <c r="JM191" s="44"/>
      <c r="JN191" s="44"/>
      <c r="JO191" s="44"/>
      <c r="JP191" s="44"/>
      <c r="JQ191" s="44"/>
      <c r="JR191" s="44"/>
      <c r="JS191" s="44"/>
      <c r="JT191" s="44"/>
      <c r="JU191" s="44"/>
      <c r="JV191" s="44"/>
      <c r="JW191" s="44"/>
      <c r="JX191" s="44"/>
      <c r="JY191" s="44"/>
      <c r="JZ191" s="44"/>
      <c r="KA191" s="44"/>
      <c r="KB191" s="44"/>
      <c r="KC191" s="44"/>
      <c r="KD191" s="44"/>
      <c r="KE191" s="44"/>
      <c r="KF191" s="44"/>
      <c r="KG191" s="44"/>
      <c r="KH191" s="44"/>
      <c r="KI191" s="44"/>
      <c r="KJ191" s="44"/>
      <c r="KK191" s="44"/>
      <c r="KL191" s="44"/>
      <c r="KM191" s="44"/>
      <c r="KN191" s="44"/>
      <c r="KO191" s="44"/>
      <c r="KP191" s="44"/>
      <c r="KQ191" s="44"/>
      <c r="KR191" s="44"/>
      <c r="KS191" s="44"/>
      <c r="KT191" s="44"/>
      <c r="KU191" s="44"/>
      <c r="KV191" s="44"/>
      <c r="KW191" s="44"/>
      <c r="KX191" s="44"/>
      <c r="KY191" s="44"/>
      <c r="KZ191" s="44"/>
      <c r="LA191" s="44"/>
      <c r="LB191" s="44"/>
      <c r="LC191" s="44"/>
      <c r="LD191" s="44"/>
      <c r="LE191" s="44"/>
      <c r="LF191" s="44"/>
      <c r="LG191" s="44"/>
      <c r="LH191" s="44"/>
      <c r="LI191" s="44"/>
      <c r="LJ191" s="44"/>
      <c r="LK191" s="44"/>
      <c r="LL191" s="44"/>
      <c r="LM191" s="44"/>
      <c r="LN191" s="44"/>
      <c r="LO191" s="44"/>
      <c r="LP191" s="44"/>
      <c r="LQ191" s="44"/>
      <c r="LR191" s="44"/>
      <c r="LS191" s="44"/>
      <c r="LT191" s="44"/>
      <c r="LU191" s="44"/>
      <c r="LV191" s="44"/>
      <c r="LW191" s="44"/>
      <c r="LX191" s="44"/>
      <c r="LY191" s="44"/>
      <c r="LZ191" s="44"/>
      <c r="MA191" s="44"/>
      <c r="MB191" s="44"/>
      <c r="MC191" s="44"/>
      <c r="MD191" s="44"/>
      <c r="ME191" s="44"/>
      <c r="MF191" s="44"/>
      <c r="MG191" s="44"/>
      <c r="MH191" s="44"/>
      <c r="MI191" s="44"/>
      <c r="MJ191" s="44"/>
      <c r="MK191" s="44"/>
      <c r="ML191" s="44"/>
      <c r="MM191" s="44"/>
      <c r="MN191" s="44"/>
      <c r="MO191" s="44"/>
      <c r="MP191" s="44"/>
      <c r="MQ191" s="44"/>
      <c r="MR191" s="44"/>
      <c r="MS191" s="44"/>
      <c r="MT191" s="44"/>
      <c r="MU191" s="44"/>
      <c r="MV191" s="44"/>
      <c r="MW191" s="44"/>
      <c r="MX191" s="44"/>
      <c r="MY191" s="44"/>
      <c r="MZ191" s="44"/>
      <c r="NA191" s="44"/>
      <c r="NB191" s="44"/>
      <c r="NC191" s="44"/>
      <c r="ND191" s="44"/>
      <c r="NE191" s="44"/>
      <c r="NF191" s="44"/>
      <c r="NG191" s="44"/>
      <c r="NH191" s="44"/>
      <c r="NI191" s="44"/>
      <c r="NJ191" s="44"/>
      <c r="NK191" s="44"/>
      <c r="NL191" s="44"/>
      <c r="NM191" s="44"/>
      <c r="NN191" s="44"/>
      <c r="NO191" s="44"/>
      <c r="NP191" s="44"/>
      <c r="NQ191" s="44"/>
      <c r="NR191" s="44"/>
      <c r="NS191" s="44"/>
      <c r="NT191" s="44"/>
      <c r="NU191" s="44"/>
      <c r="NV191" s="44"/>
      <c r="NW191" s="44"/>
      <c r="NX191" s="44"/>
      <c r="NY191" s="44"/>
      <c r="NZ191" s="44"/>
      <c r="OA191" s="44"/>
      <c r="OB191" s="44"/>
      <c r="OC191" s="44"/>
      <c r="OD191" s="44"/>
      <c r="OE191" s="44"/>
      <c r="OF191" s="44"/>
      <c r="OG191" s="44"/>
      <c r="OH191" s="44"/>
      <c r="OI191" s="44"/>
      <c r="OJ191" s="44"/>
      <c r="OK191" s="44"/>
      <c r="OL191" s="44"/>
      <c r="OM191" s="44"/>
      <c r="ON191" s="44"/>
      <c r="OO191" s="44"/>
      <c r="OP191" s="44"/>
      <c r="OQ191" s="44"/>
      <c r="OR191" s="44"/>
      <c r="OS191" s="44"/>
      <c r="OT191" s="44"/>
      <c r="OU191" s="44"/>
      <c r="OV191" s="44"/>
      <c r="OW191" s="44"/>
      <c r="OX191" s="44"/>
      <c r="OY191" s="44"/>
      <c r="OZ191" s="44"/>
      <c r="PA191" s="44"/>
      <c r="PB191" s="44"/>
      <c r="PC191" s="44"/>
      <c r="PD191" s="44"/>
      <c r="PE191" s="44"/>
      <c r="PF191" s="44"/>
      <c r="PG191" s="44"/>
      <c r="PH191" s="44"/>
      <c r="PI191" s="44"/>
      <c r="PJ191" s="44"/>
      <c r="PK191" s="44"/>
      <c r="PL191" s="44"/>
      <c r="PM191" s="44"/>
      <c r="PN191" s="44"/>
      <c r="PO191" s="44"/>
      <c r="PP191" s="44"/>
      <c r="PQ191" s="44"/>
      <c r="PR191" s="44"/>
      <c r="PS191" s="44"/>
      <c r="PT191" s="44"/>
      <c r="PU191" s="44"/>
      <c r="PV191" s="44"/>
      <c r="PW191" s="44"/>
      <c r="PX191" s="44"/>
      <c r="PY191" s="44"/>
      <c r="PZ191" s="44"/>
      <c r="QA191" s="44"/>
      <c r="QB191" s="44"/>
      <c r="QC191" s="44"/>
      <c r="QD191" s="44"/>
      <c r="QE191" s="44"/>
      <c r="QF191" s="44"/>
      <c r="QG191" s="44"/>
      <c r="QH191" s="44"/>
      <c r="QI191" s="44"/>
      <c r="QJ191" s="44"/>
      <c r="QK191" s="44"/>
      <c r="QL191" s="44"/>
      <c r="QM191" s="44"/>
      <c r="QN191" s="44"/>
      <c r="QO191" s="44"/>
      <c r="QP191" s="44"/>
      <c r="QQ191" s="44"/>
      <c r="QR191" s="44"/>
      <c r="QS191" s="44"/>
      <c r="QT191" s="44"/>
      <c r="QU191" s="44"/>
      <c r="QV191" s="44"/>
      <c r="QW191" s="44"/>
      <c r="QX191" s="44"/>
      <c r="QY191" s="44"/>
      <c r="QZ191" s="44"/>
      <c r="RA191" s="44"/>
      <c r="RB191" s="44"/>
      <c r="RC191" s="44"/>
      <c r="RD191" s="44"/>
      <c r="RE191" s="44"/>
      <c r="RF191" s="44"/>
      <c r="RG191" s="44"/>
      <c r="RH191" s="44"/>
      <c r="RI191" s="44"/>
      <c r="RJ191" s="44"/>
      <c r="RK191" s="44"/>
      <c r="RL191" s="44"/>
      <c r="RM191" s="44"/>
      <c r="RN191" s="44"/>
      <c r="RO191" s="44"/>
      <c r="RP191" s="44"/>
      <c r="RQ191" s="44"/>
      <c r="RR191" s="44"/>
      <c r="RS191" s="44"/>
      <c r="RT191" s="44"/>
      <c r="RU191" s="44"/>
      <c r="RV191" s="44"/>
      <c r="RW191" s="44"/>
      <c r="RX191" s="44"/>
      <c r="RY191" s="44"/>
      <c r="RZ191" s="44"/>
      <c r="SA191" s="44"/>
      <c r="SB191" s="44"/>
      <c r="SC191" s="44"/>
      <c r="SD191" s="44"/>
      <c r="SE191" s="44"/>
      <c r="SF191" s="44"/>
      <c r="SG191" s="44"/>
      <c r="SH191" s="44"/>
      <c r="SI191" s="44"/>
      <c r="SJ191" s="44"/>
      <c r="SK191" s="44"/>
      <c r="SL191" s="44"/>
      <c r="SM191" s="44"/>
      <c r="SN191" s="44"/>
      <c r="SO191" s="44"/>
      <c r="SP191" s="44"/>
      <c r="SQ191" s="44"/>
      <c r="SR191" s="44"/>
      <c r="SS191" s="44"/>
      <c r="ST191" s="44"/>
      <c r="SU191" s="44"/>
      <c r="SV191" s="44"/>
      <c r="SW191" s="44"/>
      <c r="SX191" s="44"/>
      <c r="SY191" s="44"/>
      <c r="SZ191" s="44"/>
      <c r="TA191" s="44"/>
      <c r="TB191" s="44"/>
      <c r="TC191" s="44"/>
      <c r="TD191" s="44"/>
      <c r="TE191" s="44"/>
      <c r="TF191" s="44"/>
      <c r="TG191" s="44"/>
      <c r="TH191" s="44"/>
      <c r="TI191" s="44"/>
      <c r="TJ191" s="44"/>
      <c r="TK191" s="44"/>
      <c r="TL191" s="44"/>
      <c r="TM191" s="44"/>
      <c r="TN191" s="44"/>
      <c r="TO191" s="44"/>
      <c r="TP191" s="44"/>
      <c r="TQ191" s="44"/>
      <c r="TR191" s="44"/>
      <c r="TS191" s="44"/>
      <c r="TT191" s="44"/>
      <c r="TU191" s="44"/>
      <c r="TV191" s="44"/>
      <c r="TW191" s="44"/>
      <c r="TX191" s="44"/>
      <c r="TY191" s="44"/>
      <c r="TZ191" s="44"/>
      <c r="UA191" s="44"/>
      <c r="UB191" s="44"/>
      <c r="UC191" s="44"/>
      <c r="UD191" s="44"/>
      <c r="UE191" s="44"/>
      <c r="UF191" s="44"/>
      <c r="UG191" s="44"/>
      <c r="UH191" s="44"/>
      <c r="UI191" s="44"/>
      <c r="UJ191" s="44"/>
      <c r="UK191" s="44"/>
      <c r="UL191" s="44"/>
      <c r="UM191" s="44"/>
      <c r="UN191" s="44"/>
      <c r="UO191" s="44"/>
      <c r="UP191" s="44"/>
      <c r="UQ191" s="44"/>
      <c r="UR191" s="44"/>
      <c r="US191" s="44"/>
      <c r="UT191" s="44"/>
      <c r="UU191" s="44"/>
      <c r="UV191" s="44"/>
      <c r="UW191" s="44"/>
      <c r="UX191" s="44"/>
      <c r="UY191" s="44"/>
      <c r="UZ191" s="44"/>
      <c r="VA191" s="44"/>
      <c r="VB191" s="44"/>
      <c r="VC191" s="44"/>
      <c r="VD191" s="44"/>
      <c r="VE191" s="44"/>
      <c r="VF191" s="44"/>
      <c r="VG191" s="44"/>
      <c r="VH191" s="44"/>
      <c r="VI191" s="44"/>
      <c r="VJ191" s="44"/>
      <c r="VK191" s="44"/>
      <c r="VL191" s="44"/>
      <c r="VM191" s="44"/>
      <c r="VN191" s="44"/>
      <c r="VO191" s="44"/>
      <c r="VP191" s="44"/>
      <c r="VQ191" s="44"/>
      <c r="VR191" s="44"/>
      <c r="VS191" s="44"/>
      <c r="VT191" s="44"/>
      <c r="VU191" s="44"/>
      <c r="VV191" s="44"/>
      <c r="VW191" s="44"/>
      <c r="VX191" s="44"/>
      <c r="VY191" s="44"/>
      <c r="VZ191" s="44"/>
      <c r="WA191" s="44"/>
      <c r="WB191" s="44"/>
      <c r="WC191" s="44"/>
      <c r="WD191" s="44"/>
      <c r="WE191" s="44"/>
      <c r="WF191" s="44"/>
      <c r="WG191" s="44"/>
      <c r="WH191" s="44"/>
      <c r="WI191" s="44"/>
      <c r="WJ191" s="44"/>
      <c r="WK191" s="44"/>
      <c r="WL191" s="44"/>
      <c r="WM191" s="44"/>
      <c r="WN191" s="44"/>
      <c r="WO191" s="44"/>
      <c r="WP191" s="44"/>
      <c r="WQ191" s="44"/>
      <c r="WR191" s="44"/>
      <c r="WS191" s="44"/>
      <c r="WT191" s="44"/>
      <c r="WU191" s="44"/>
      <c r="WV191" s="44"/>
      <c r="WW191" s="44"/>
      <c r="WX191" s="44"/>
      <c r="WY191" s="44"/>
      <c r="WZ191" s="44"/>
      <c r="XA191" s="44"/>
      <c r="XB191" s="44"/>
      <c r="XC191" s="44"/>
      <c r="XD191" s="44"/>
      <c r="XE191" s="44"/>
      <c r="XF191" s="44"/>
      <c r="XG191" s="44"/>
      <c r="XH191" s="44"/>
      <c r="XI191" s="44"/>
      <c r="XJ191" s="44"/>
      <c r="XK191" s="44"/>
      <c r="XL191" s="44"/>
      <c r="XM191" s="44"/>
      <c r="XN191" s="44"/>
      <c r="XO191" s="44"/>
      <c r="XP191" s="44"/>
      <c r="XQ191" s="44"/>
      <c r="XR191" s="44"/>
      <c r="XS191" s="44"/>
      <c r="XT191" s="44"/>
      <c r="XU191" s="44"/>
      <c r="XV191" s="44"/>
      <c r="XW191" s="44"/>
      <c r="XX191" s="44"/>
      <c r="XY191" s="44"/>
      <c r="XZ191" s="44"/>
      <c r="YA191" s="44"/>
      <c r="YB191" s="44"/>
      <c r="YC191" s="44"/>
      <c r="YD191" s="44"/>
      <c r="YE191" s="44"/>
      <c r="YF191" s="44"/>
      <c r="YG191" s="44"/>
      <c r="YH191" s="44"/>
      <c r="YI191" s="44"/>
      <c r="YJ191" s="44"/>
      <c r="YK191" s="44"/>
      <c r="YL191" s="44"/>
      <c r="YM191" s="44"/>
      <c r="YN191" s="44"/>
      <c r="YO191" s="44"/>
      <c r="YP191" s="44"/>
      <c r="YQ191" s="44"/>
      <c r="YR191" s="44"/>
      <c r="YS191" s="44"/>
      <c r="YT191" s="44"/>
      <c r="YU191" s="44"/>
      <c r="YV191" s="44"/>
      <c r="YW191" s="44"/>
      <c r="YX191" s="44"/>
      <c r="YY191" s="44"/>
      <c r="YZ191" s="44"/>
      <c r="ZA191" s="44"/>
      <c r="ZB191" s="44"/>
      <c r="ZC191" s="44"/>
      <c r="ZD191" s="44"/>
      <c r="ZE191" s="44"/>
      <c r="ZF191" s="44"/>
      <c r="ZG191" s="44"/>
      <c r="ZH191" s="44"/>
      <c r="ZI191" s="44"/>
      <c r="ZJ191" s="44"/>
      <c r="ZK191" s="44"/>
      <c r="ZL191" s="44"/>
      <c r="ZM191" s="44"/>
      <c r="ZN191" s="44"/>
      <c r="ZO191" s="44"/>
      <c r="ZP191" s="44"/>
      <c r="ZQ191" s="44"/>
      <c r="ZR191" s="44"/>
      <c r="ZS191" s="44"/>
      <c r="ZT191" s="44"/>
      <c r="ZU191" s="44"/>
      <c r="ZV191" s="44"/>
      <c r="ZW191" s="44"/>
      <c r="ZX191" s="44"/>
      <c r="ZY191" s="44"/>
      <c r="ZZ191" s="44"/>
      <c r="AAA191" s="44"/>
      <c r="AAB191" s="44"/>
      <c r="AAC191" s="44"/>
      <c r="AAD191" s="44"/>
      <c r="AAE191" s="44"/>
      <c r="AAF191" s="44"/>
      <c r="AAG191" s="44"/>
      <c r="AAH191" s="44"/>
      <c r="AAI191" s="44"/>
      <c r="AAJ191" s="44"/>
      <c r="AAK191" s="44"/>
      <c r="AAL191" s="44"/>
      <c r="AAM191" s="44"/>
      <c r="AAN191" s="44"/>
      <c r="AAO191" s="44"/>
      <c r="AAP191" s="44"/>
      <c r="AAQ191" s="44"/>
      <c r="AAR191" s="44"/>
      <c r="AAS191" s="44"/>
      <c r="AAT191" s="44"/>
      <c r="AAU191" s="44"/>
      <c r="AAV191" s="44"/>
      <c r="AAW191" s="44"/>
      <c r="AAX191" s="44"/>
      <c r="AAY191" s="44"/>
      <c r="AAZ191" s="44"/>
      <c r="ABA191" s="44"/>
      <c r="ABB191" s="44"/>
      <c r="ABC191" s="42"/>
    </row>
    <row r="192" spans="1:731" s="6" customFormat="1" ht="19.5" customHeight="1" x14ac:dyDescent="0.2">
      <c r="A192" s="195" t="s">
        <v>149</v>
      </c>
      <c r="B192" s="195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  <c r="JC192" s="44"/>
      <c r="JD192" s="44"/>
      <c r="JE192" s="44"/>
      <c r="JF192" s="44"/>
      <c r="JG192" s="44"/>
      <c r="JH192" s="44"/>
      <c r="JI192" s="44"/>
      <c r="JJ192" s="44"/>
      <c r="JK192" s="44"/>
      <c r="JL192" s="44"/>
      <c r="JM192" s="44"/>
      <c r="JN192" s="44"/>
      <c r="JO192" s="44"/>
      <c r="JP192" s="44"/>
      <c r="JQ192" s="44"/>
      <c r="JR192" s="44"/>
      <c r="JS192" s="44"/>
      <c r="JT192" s="44"/>
      <c r="JU192" s="44"/>
      <c r="JV192" s="44"/>
      <c r="JW192" s="44"/>
      <c r="JX192" s="44"/>
      <c r="JY192" s="44"/>
      <c r="JZ192" s="44"/>
      <c r="KA192" s="44"/>
      <c r="KB192" s="44"/>
      <c r="KC192" s="44"/>
      <c r="KD192" s="44"/>
      <c r="KE192" s="44"/>
      <c r="KF192" s="44"/>
      <c r="KG192" s="44"/>
      <c r="KH192" s="44"/>
      <c r="KI192" s="44"/>
      <c r="KJ192" s="44"/>
      <c r="KK192" s="44"/>
      <c r="KL192" s="44"/>
      <c r="KM192" s="44"/>
      <c r="KN192" s="44"/>
      <c r="KO192" s="44"/>
      <c r="KP192" s="44"/>
      <c r="KQ192" s="44"/>
      <c r="KR192" s="44"/>
      <c r="KS192" s="44"/>
      <c r="KT192" s="44"/>
      <c r="KU192" s="44"/>
      <c r="KV192" s="44"/>
      <c r="KW192" s="44"/>
      <c r="KX192" s="44"/>
      <c r="KY192" s="44"/>
      <c r="KZ192" s="44"/>
      <c r="LA192" s="44"/>
      <c r="LB192" s="44"/>
      <c r="LC192" s="44"/>
      <c r="LD192" s="44"/>
      <c r="LE192" s="44"/>
      <c r="LF192" s="44"/>
      <c r="LG192" s="44"/>
      <c r="LH192" s="44"/>
      <c r="LI192" s="44"/>
      <c r="LJ192" s="44"/>
      <c r="LK192" s="44"/>
      <c r="LL192" s="44"/>
      <c r="LM192" s="44"/>
      <c r="LN192" s="44"/>
      <c r="LO192" s="44"/>
      <c r="LP192" s="44"/>
      <c r="LQ192" s="44"/>
      <c r="LR192" s="44"/>
      <c r="LS192" s="44"/>
      <c r="LT192" s="44"/>
      <c r="LU192" s="44"/>
      <c r="LV192" s="44"/>
      <c r="LW192" s="44"/>
      <c r="LX192" s="44"/>
      <c r="LY192" s="44"/>
      <c r="LZ192" s="44"/>
      <c r="MA192" s="44"/>
      <c r="MB192" s="44"/>
      <c r="MC192" s="44"/>
      <c r="MD192" s="44"/>
      <c r="ME192" s="44"/>
      <c r="MF192" s="44"/>
      <c r="MG192" s="44"/>
      <c r="MH192" s="44"/>
      <c r="MI192" s="44"/>
      <c r="MJ192" s="44"/>
      <c r="MK192" s="44"/>
      <c r="ML192" s="44"/>
      <c r="MM192" s="44"/>
      <c r="MN192" s="44"/>
      <c r="MO192" s="44"/>
      <c r="MP192" s="44"/>
      <c r="MQ192" s="44"/>
      <c r="MR192" s="44"/>
      <c r="MS192" s="44"/>
      <c r="MT192" s="44"/>
      <c r="MU192" s="44"/>
      <c r="MV192" s="44"/>
      <c r="MW192" s="44"/>
      <c r="MX192" s="44"/>
      <c r="MY192" s="44"/>
      <c r="MZ192" s="44"/>
      <c r="NA192" s="44"/>
      <c r="NB192" s="44"/>
      <c r="NC192" s="44"/>
      <c r="ND192" s="44"/>
      <c r="NE192" s="44"/>
      <c r="NF192" s="44"/>
      <c r="NG192" s="44"/>
      <c r="NH192" s="44"/>
      <c r="NI192" s="44"/>
      <c r="NJ192" s="44"/>
      <c r="NK192" s="44"/>
      <c r="NL192" s="44"/>
      <c r="NM192" s="44"/>
      <c r="NN192" s="44"/>
      <c r="NO192" s="44"/>
      <c r="NP192" s="44"/>
      <c r="NQ192" s="44"/>
      <c r="NR192" s="44"/>
      <c r="NS192" s="44"/>
      <c r="NT192" s="44"/>
      <c r="NU192" s="44"/>
      <c r="NV192" s="44"/>
      <c r="NW192" s="44"/>
      <c r="NX192" s="44"/>
      <c r="NY192" s="44"/>
      <c r="NZ192" s="44"/>
      <c r="OA192" s="44"/>
      <c r="OB192" s="44"/>
      <c r="OC192" s="44"/>
      <c r="OD192" s="44"/>
      <c r="OE192" s="44"/>
      <c r="OF192" s="44"/>
      <c r="OG192" s="44"/>
      <c r="OH192" s="44"/>
      <c r="OI192" s="44"/>
      <c r="OJ192" s="44"/>
      <c r="OK192" s="44"/>
      <c r="OL192" s="44"/>
      <c r="OM192" s="44"/>
      <c r="ON192" s="44"/>
      <c r="OO192" s="44"/>
      <c r="OP192" s="44"/>
      <c r="OQ192" s="44"/>
      <c r="OR192" s="44"/>
      <c r="OS192" s="44"/>
      <c r="OT192" s="44"/>
      <c r="OU192" s="44"/>
      <c r="OV192" s="44"/>
      <c r="OW192" s="44"/>
      <c r="OX192" s="44"/>
      <c r="OY192" s="44"/>
      <c r="OZ192" s="44"/>
      <c r="PA192" s="44"/>
      <c r="PB192" s="44"/>
      <c r="PC192" s="44"/>
      <c r="PD192" s="44"/>
      <c r="PE192" s="44"/>
      <c r="PF192" s="44"/>
      <c r="PG192" s="44"/>
      <c r="PH192" s="44"/>
      <c r="PI192" s="44"/>
      <c r="PJ192" s="44"/>
      <c r="PK192" s="44"/>
      <c r="PL192" s="44"/>
      <c r="PM192" s="44"/>
      <c r="PN192" s="44"/>
      <c r="PO192" s="44"/>
      <c r="PP192" s="44"/>
      <c r="PQ192" s="44"/>
      <c r="PR192" s="44"/>
      <c r="PS192" s="44"/>
      <c r="PT192" s="44"/>
      <c r="PU192" s="44"/>
      <c r="PV192" s="44"/>
      <c r="PW192" s="44"/>
      <c r="PX192" s="44"/>
      <c r="PY192" s="44"/>
      <c r="PZ192" s="44"/>
      <c r="QA192" s="44"/>
      <c r="QB192" s="44"/>
      <c r="QC192" s="44"/>
      <c r="QD192" s="44"/>
      <c r="QE192" s="44"/>
      <c r="QF192" s="44"/>
      <c r="QG192" s="44"/>
      <c r="QH192" s="44"/>
      <c r="QI192" s="44"/>
      <c r="QJ192" s="44"/>
      <c r="QK192" s="44"/>
      <c r="QL192" s="44"/>
      <c r="QM192" s="44"/>
      <c r="QN192" s="44"/>
      <c r="QO192" s="44"/>
      <c r="QP192" s="44"/>
      <c r="QQ192" s="44"/>
      <c r="QR192" s="44"/>
      <c r="QS192" s="44"/>
      <c r="QT192" s="44"/>
      <c r="QU192" s="44"/>
      <c r="QV192" s="44"/>
      <c r="QW192" s="44"/>
      <c r="QX192" s="44"/>
      <c r="QY192" s="44"/>
      <c r="QZ192" s="44"/>
      <c r="RA192" s="44"/>
      <c r="RB192" s="44"/>
      <c r="RC192" s="44"/>
      <c r="RD192" s="44"/>
      <c r="RE192" s="44"/>
      <c r="RF192" s="44"/>
      <c r="RG192" s="44"/>
      <c r="RH192" s="44"/>
      <c r="RI192" s="44"/>
      <c r="RJ192" s="44"/>
      <c r="RK192" s="44"/>
      <c r="RL192" s="44"/>
      <c r="RM192" s="44"/>
      <c r="RN192" s="44"/>
      <c r="RO192" s="44"/>
      <c r="RP192" s="44"/>
      <c r="RQ192" s="44"/>
      <c r="RR192" s="44"/>
      <c r="RS192" s="44"/>
      <c r="RT192" s="44"/>
      <c r="RU192" s="44"/>
      <c r="RV192" s="44"/>
      <c r="RW192" s="44"/>
      <c r="RX192" s="44"/>
      <c r="RY192" s="44"/>
      <c r="RZ192" s="44"/>
      <c r="SA192" s="44"/>
      <c r="SB192" s="44"/>
      <c r="SC192" s="44"/>
      <c r="SD192" s="44"/>
      <c r="SE192" s="44"/>
      <c r="SF192" s="44"/>
      <c r="SG192" s="44"/>
      <c r="SH192" s="44"/>
      <c r="SI192" s="44"/>
      <c r="SJ192" s="44"/>
      <c r="SK192" s="44"/>
      <c r="SL192" s="44"/>
      <c r="SM192" s="44"/>
      <c r="SN192" s="44"/>
      <c r="SO192" s="44"/>
      <c r="SP192" s="44"/>
      <c r="SQ192" s="44"/>
      <c r="SR192" s="44"/>
      <c r="SS192" s="44"/>
      <c r="ST192" s="44"/>
      <c r="SU192" s="44"/>
      <c r="SV192" s="44"/>
      <c r="SW192" s="44"/>
      <c r="SX192" s="44"/>
      <c r="SY192" s="44"/>
      <c r="SZ192" s="44"/>
      <c r="TA192" s="44"/>
      <c r="TB192" s="44"/>
      <c r="TC192" s="44"/>
      <c r="TD192" s="44"/>
      <c r="TE192" s="44"/>
      <c r="TF192" s="44"/>
      <c r="TG192" s="44"/>
      <c r="TH192" s="44"/>
      <c r="TI192" s="44"/>
      <c r="TJ192" s="44"/>
      <c r="TK192" s="44"/>
      <c r="TL192" s="44"/>
      <c r="TM192" s="44"/>
      <c r="TN192" s="44"/>
      <c r="TO192" s="44"/>
      <c r="TP192" s="44"/>
      <c r="TQ192" s="44"/>
      <c r="TR192" s="44"/>
      <c r="TS192" s="44"/>
      <c r="TT192" s="44"/>
      <c r="TU192" s="44"/>
      <c r="TV192" s="44"/>
      <c r="TW192" s="44"/>
      <c r="TX192" s="44"/>
      <c r="TY192" s="44"/>
      <c r="TZ192" s="44"/>
      <c r="UA192" s="44"/>
      <c r="UB192" s="44"/>
      <c r="UC192" s="44"/>
      <c r="UD192" s="44"/>
      <c r="UE192" s="44"/>
      <c r="UF192" s="44"/>
      <c r="UG192" s="44"/>
      <c r="UH192" s="44"/>
      <c r="UI192" s="44"/>
      <c r="UJ192" s="44"/>
      <c r="UK192" s="44"/>
      <c r="UL192" s="44"/>
      <c r="UM192" s="44"/>
      <c r="UN192" s="44"/>
      <c r="UO192" s="44"/>
      <c r="UP192" s="44"/>
      <c r="UQ192" s="44"/>
      <c r="UR192" s="44"/>
      <c r="US192" s="44"/>
      <c r="UT192" s="44"/>
      <c r="UU192" s="44"/>
      <c r="UV192" s="44"/>
      <c r="UW192" s="44"/>
      <c r="UX192" s="44"/>
      <c r="UY192" s="44"/>
      <c r="UZ192" s="44"/>
      <c r="VA192" s="44"/>
      <c r="VB192" s="44"/>
      <c r="VC192" s="44"/>
      <c r="VD192" s="44"/>
      <c r="VE192" s="44"/>
      <c r="VF192" s="44"/>
      <c r="VG192" s="44"/>
      <c r="VH192" s="44"/>
      <c r="VI192" s="44"/>
      <c r="VJ192" s="44"/>
      <c r="VK192" s="44"/>
      <c r="VL192" s="44"/>
      <c r="VM192" s="44"/>
      <c r="VN192" s="44"/>
      <c r="VO192" s="44"/>
      <c r="VP192" s="44"/>
      <c r="VQ192" s="44"/>
      <c r="VR192" s="44"/>
      <c r="VS192" s="44"/>
      <c r="VT192" s="44"/>
      <c r="VU192" s="44"/>
      <c r="VV192" s="44"/>
      <c r="VW192" s="44"/>
      <c r="VX192" s="44"/>
      <c r="VY192" s="44"/>
      <c r="VZ192" s="44"/>
      <c r="WA192" s="44"/>
      <c r="WB192" s="44"/>
      <c r="WC192" s="44"/>
      <c r="WD192" s="44"/>
      <c r="WE192" s="44"/>
      <c r="WF192" s="44"/>
      <c r="WG192" s="44"/>
      <c r="WH192" s="44"/>
      <c r="WI192" s="44"/>
      <c r="WJ192" s="44"/>
      <c r="WK192" s="44"/>
      <c r="WL192" s="44"/>
      <c r="WM192" s="44"/>
      <c r="WN192" s="44"/>
      <c r="WO192" s="44"/>
      <c r="WP192" s="44"/>
      <c r="WQ192" s="44"/>
      <c r="WR192" s="44"/>
      <c r="WS192" s="44"/>
      <c r="WT192" s="44"/>
      <c r="WU192" s="44"/>
      <c r="WV192" s="44"/>
      <c r="WW192" s="44"/>
      <c r="WX192" s="44"/>
      <c r="WY192" s="44"/>
      <c r="WZ192" s="44"/>
      <c r="XA192" s="44"/>
      <c r="XB192" s="44"/>
      <c r="XC192" s="44"/>
      <c r="XD192" s="44"/>
      <c r="XE192" s="44"/>
      <c r="XF192" s="44"/>
      <c r="XG192" s="44"/>
      <c r="XH192" s="44"/>
      <c r="XI192" s="44"/>
      <c r="XJ192" s="44"/>
      <c r="XK192" s="44"/>
      <c r="XL192" s="44"/>
      <c r="XM192" s="44"/>
      <c r="XN192" s="44"/>
      <c r="XO192" s="44"/>
      <c r="XP192" s="44"/>
      <c r="XQ192" s="44"/>
      <c r="XR192" s="44"/>
      <c r="XS192" s="44"/>
      <c r="XT192" s="44"/>
      <c r="XU192" s="44"/>
      <c r="XV192" s="44"/>
      <c r="XW192" s="44"/>
      <c r="XX192" s="44"/>
      <c r="XY192" s="44"/>
      <c r="XZ192" s="44"/>
      <c r="YA192" s="44"/>
      <c r="YB192" s="44"/>
      <c r="YC192" s="44"/>
      <c r="YD192" s="44"/>
      <c r="YE192" s="44"/>
      <c r="YF192" s="44"/>
      <c r="YG192" s="44"/>
      <c r="YH192" s="44"/>
      <c r="YI192" s="44"/>
      <c r="YJ192" s="44"/>
      <c r="YK192" s="44"/>
      <c r="YL192" s="44"/>
      <c r="YM192" s="44"/>
      <c r="YN192" s="44"/>
      <c r="YO192" s="44"/>
      <c r="YP192" s="44"/>
      <c r="YQ192" s="44"/>
      <c r="YR192" s="44"/>
      <c r="YS192" s="44"/>
      <c r="YT192" s="44"/>
      <c r="YU192" s="44"/>
      <c r="YV192" s="44"/>
      <c r="YW192" s="44"/>
      <c r="YX192" s="44"/>
      <c r="YY192" s="44"/>
      <c r="YZ192" s="44"/>
      <c r="ZA192" s="44"/>
      <c r="ZB192" s="44"/>
      <c r="ZC192" s="44"/>
      <c r="ZD192" s="44"/>
      <c r="ZE192" s="44"/>
      <c r="ZF192" s="44"/>
      <c r="ZG192" s="44"/>
      <c r="ZH192" s="44"/>
      <c r="ZI192" s="44"/>
      <c r="ZJ192" s="44"/>
      <c r="ZK192" s="44"/>
      <c r="ZL192" s="44"/>
      <c r="ZM192" s="44"/>
      <c r="ZN192" s="44"/>
      <c r="ZO192" s="44"/>
      <c r="ZP192" s="44"/>
      <c r="ZQ192" s="44"/>
      <c r="ZR192" s="44"/>
      <c r="ZS192" s="44"/>
      <c r="ZT192" s="44"/>
      <c r="ZU192" s="44"/>
      <c r="ZV192" s="44"/>
      <c r="ZW192" s="44"/>
      <c r="ZX192" s="44"/>
      <c r="ZY192" s="44"/>
      <c r="ZZ192" s="44"/>
      <c r="AAA192" s="44"/>
      <c r="AAB192" s="44"/>
      <c r="AAC192" s="44"/>
      <c r="AAD192" s="44"/>
      <c r="AAE192" s="44"/>
      <c r="AAF192" s="44"/>
      <c r="AAG192" s="44"/>
      <c r="AAH192" s="44"/>
      <c r="AAI192" s="44"/>
      <c r="AAJ192" s="44"/>
      <c r="AAK192" s="44"/>
      <c r="AAL192" s="44"/>
      <c r="AAM192" s="44"/>
      <c r="AAN192" s="44"/>
      <c r="AAO192" s="44"/>
      <c r="AAP192" s="44"/>
      <c r="AAQ192" s="44"/>
      <c r="AAR192" s="44"/>
      <c r="AAS192" s="44"/>
      <c r="AAT192" s="44"/>
      <c r="AAU192" s="44"/>
      <c r="AAV192" s="44"/>
      <c r="AAW192" s="44"/>
      <c r="AAX192" s="44"/>
      <c r="AAY192" s="44"/>
      <c r="AAZ192" s="44"/>
      <c r="ABA192" s="44"/>
      <c r="ABB192" s="44"/>
      <c r="ABC192" s="42"/>
    </row>
    <row r="193" spans="1:730" s="44" customFormat="1" ht="31.5" customHeight="1" x14ac:dyDescent="0.2">
      <c r="A193" s="186" t="s">
        <v>210</v>
      </c>
      <c r="B193" s="185"/>
      <c r="C193" s="186"/>
      <c r="D193" s="186"/>
      <c r="E193" s="186">
        <v>3997.5279999999998</v>
      </c>
      <c r="F193" s="186"/>
      <c r="G193" s="186">
        <v>3997.5279999999998</v>
      </c>
      <c r="H193" s="186"/>
      <c r="I193" s="189"/>
      <c r="J193" s="186"/>
      <c r="K193" s="186"/>
      <c r="L193" s="186"/>
      <c r="M193" s="186"/>
      <c r="N193" s="186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</row>
    <row r="194" spans="1:730" s="44" customFormat="1" ht="48" customHeight="1" x14ac:dyDescent="0.2">
      <c r="A194" s="186" t="s">
        <v>211</v>
      </c>
      <c r="B194" s="203"/>
      <c r="C194" s="39">
        <v>4996.4399999999996</v>
      </c>
      <c r="D194" s="159"/>
      <c r="E194" s="39">
        <v>4996.4399999999996</v>
      </c>
      <c r="F194" s="159"/>
      <c r="G194" s="28">
        <v>4948.5810000000001</v>
      </c>
      <c r="H194" s="6"/>
      <c r="I194" s="205" t="s">
        <v>158</v>
      </c>
      <c r="J194" s="159"/>
      <c r="K194" s="159"/>
      <c r="L194" s="29"/>
      <c r="M194" s="29"/>
      <c r="N194" s="29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</row>
    <row r="195" spans="1:730" s="44" customFormat="1" ht="39.75" customHeight="1" x14ac:dyDescent="0.2">
      <c r="A195" s="186" t="s">
        <v>147</v>
      </c>
      <c r="B195" s="204"/>
      <c r="C195" s="39">
        <f>C196+C197</f>
        <v>9103.56</v>
      </c>
      <c r="D195" s="39">
        <f t="shared" ref="D195:G195" si="31">D196+D197</f>
        <v>0</v>
      </c>
      <c r="E195" s="39">
        <f>E196+E197</f>
        <v>13603.56</v>
      </c>
      <c r="F195" s="39">
        <f t="shared" si="31"/>
        <v>0</v>
      </c>
      <c r="G195" s="39">
        <f t="shared" si="31"/>
        <v>13073.858</v>
      </c>
      <c r="H195" s="6"/>
      <c r="I195" s="206"/>
      <c r="J195" s="159"/>
      <c r="K195" s="159"/>
      <c r="L195" s="29"/>
      <c r="M195" s="29"/>
      <c r="N195" s="29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</row>
    <row r="196" spans="1:730" s="44" customFormat="1" ht="15" x14ac:dyDescent="0.2">
      <c r="A196" s="186" t="s">
        <v>82</v>
      </c>
      <c r="B196" s="188"/>
      <c r="C196" s="39">
        <v>9103.56</v>
      </c>
      <c r="D196" s="159"/>
      <c r="E196" s="39">
        <v>9103.56</v>
      </c>
      <c r="F196" s="159"/>
      <c r="G196" s="28">
        <v>8573.8580000000002</v>
      </c>
      <c r="H196" s="6"/>
      <c r="I196" s="190"/>
      <c r="J196" s="159"/>
      <c r="K196" s="159"/>
      <c r="L196" s="29"/>
      <c r="M196" s="29"/>
      <c r="N196" s="29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</row>
    <row r="197" spans="1:730" s="44" customFormat="1" ht="15" x14ac:dyDescent="0.2">
      <c r="A197" s="186" t="s">
        <v>87</v>
      </c>
      <c r="B197" s="188"/>
      <c r="C197" s="39"/>
      <c r="D197" s="159"/>
      <c r="E197" s="39">
        <v>4500</v>
      </c>
      <c r="F197" s="159"/>
      <c r="G197" s="28">
        <v>4500</v>
      </c>
      <c r="H197" s="6"/>
      <c r="I197" s="190"/>
      <c r="J197" s="159"/>
      <c r="K197" s="159"/>
      <c r="L197" s="29"/>
      <c r="M197" s="29"/>
      <c r="N197" s="29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</row>
    <row r="198" spans="1:730" s="44" customFormat="1" x14ac:dyDescent="0.2">
      <c r="A198" s="46" t="s">
        <v>132</v>
      </c>
      <c r="B198" s="13"/>
      <c r="C198" s="51">
        <f>C193+C194+C196</f>
        <v>14100</v>
      </c>
      <c r="D198" s="51">
        <f t="shared" ref="D198:H198" si="32">D193+D194+D196</f>
        <v>0</v>
      </c>
      <c r="E198" s="51">
        <f t="shared" si="32"/>
        <v>18097.527999999998</v>
      </c>
      <c r="F198" s="51">
        <f t="shared" si="32"/>
        <v>0</v>
      </c>
      <c r="G198" s="51">
        <f t="shared" si="32"/>
        <v>17519.967000000001</v>
      </c>
      <c r="H198" s="51">
        <f t="shared" si="32"/>
        <v>0</v>
      </c>
      <c r="I198" s="31"/>
      <c r="J198" s="31"/>
      <c r="K198" s="31"/>
      <c r="L198" s="31"/>
      <c r="M198" s="31"/>
      <c r="N198" s="31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</row>
    <row r="199" spans="1:730" s="44" customFormat="1" x14ac:dyDescent="0.2">
      <c r="A199" s="46" t="s">
        <v>24</v>
      </c>
      <c r="B199" s="13"/>
      <c r="C199" s="51">
        <f>C197</f>
        <v>0</v>
      </c>
      <c r="D199" s="51">
        <f t="shared" ref="D199:H199" si="33">D197</f>
        <v>0</v>
      </c>
      <c r="E199" s="51">
        <f t="shared" si="33"/>
        <v>4500</v>
      </c>
      <c r="F199" s="51">
        <f t="shared" si="33"/>
        <v>0</v>
      </c>
      <c r="G199" s="51">
        <f t="shared" si="33"/>
        <v>4500</v>
      </c>
      <c r="H199" s="51">
        <f t="shared" si="33"/>
        <v>0</v>
      </c>
      <c r="I199" s="31"/>
      <c r="J199" s="31"/>
      <c r="K199" s="31"/>
      <c r="L199" s="31"/>
      <c r="M199" s="31"/>
      <c r="N199" s="31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</row>
    <row r="200" spans="1:730" s="44" customFormat="1" x14ac:dyDescent="0.2">
      <c r="A200" s="23" t="s">
        <v>23</v>
      </c>
      <c r="B200" s="32"/>
      <c r="C200" s="45">
        <f t="shared" ref="C200:H200" si="34">C198+C199</f>
        <v>14100</v>
      </c>
      <c r="D200" s="45">
        <f t="shared" si="34"/>
        <v>0</v>
      </c>
      <c r="E200" s="45">
        <f t="shared" si="34"/>
        <v>22597.527999999998</v>
      </c>
      <c r="F200" s="45">
        <f t="shared" si="34"/>
        <v>0</v>
      </c>
      <c r="G200" s="45">
        <f t="shared" si="34"/>
        <v>22019.967000000001</v>
      </c>
      <c r="H200" s="45">
        <f t="shared" si="34"/>
        <v>0</v>
      </c>
      <c r="I200" s="23"/>
      <c r="J200" s="23"/>
      <c r="K200" s="23"/>
      <c r="L200" s="23"/>
      <c r="M200" s="23"/>
      <c r="N200" s="23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</row>
    <row r="201" spans="1:730" x14ac:dyDescent="0.2">
      <c r="A201" s="6"/>
      <c r="B201" s="6"/>
      <c r="C201" s="6"/>
      <c r="D201" s="6"/>
      <c r="E201" s="6"/>
      <c r="F201" s="6"/>
      <c r="G201" s="30"/>
      <c r="H201" s="6"/>
      <c r="I201" s="6"/>
      <c r="J201" s="6"/>
      <c r="K201" s="6"/>
      <c r="L201" s="6"/>
      <c r="M201" s="6"/>
      <c r="N201" s="6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  <c r="JC201" s="44"/>
      <c r="JD201" s="44"/>
      <c r="JE201" s="44"/>
      <c r="JF201" s="44"/>
      <c r="JG201" s="44"/>
      <c r="JH201" s="44"/>
      <c r="JI201" s="44"/>
      <c r="JJ201" s="44"/>
      <c r="JK201" s="44"/>
      <c r="JL201" s="44"/>
      <c r="JM201" s="44"/>
      <c r="JN201" s="44"/>
      <c r="JO201" s="44"/>
      <c r="JP201" s="44"/>
      <c r="JQ201" s="44"/>
      <c r="JR201" s="44"/>
      <c r="JS201" s="44"/>
      <c r="JT201" s="44"/>
      <c r="JU201" s="44"/>
      <c r="JV201" s="44"/>
      <c r="JW201" s="44"/>
      <c r="JX201" s="44"/>
      <c r="JY201" s="44"/>
      <c r="JZ201" s="44"/>
      <c r="KA201" s="44"/>
      <c r="KB201" s="44"/>
      <c r="KC201" s="44"/>
      <c r="KD201" s="44"/>
      <c r="KE201" s="44"/>
      <c r="KF201" s="44"/>
      <c r="KG201" s="44"/>
      <c r="KH201" s="44"/>
      <c r="KI201" s="44"/>
      <c r="KJ201" s="44"/>
      <c r="KK201" s="44"/>
      <c r="KL201" s="44"/>
      <c r="KM201" s="44"/>
      <c r="KN201" s="44"/>
      <c r="KO201" s="44"/>
      <c r="KP201" s="44"/>
      <c r="KQ201" s="44"/>
      <c r="KR201" s="44"/>
      <c r="KS201" s="44"/>
      <c r="KT201" s="44"/>
      <c r="KU201" s="44"/>
      <c r="KV201" s="44"/>
      <c r="KW201" s="44"/>
      <c r="KX201" s="44"/>
      <c r="KY201" s="44"/>
      <c r="KZ201" s="44"/>
      <c r="LA201" s="44"/>
      <c r="LB201" s="44"/>
      <c r="LC201" s="44"/>
      <c r="LD201" s="44"/>
      <c r="LE201" s="44"/>
      <c r="LF201" s="44"/>
      <c r="LG201" s="44"/>
      <c r="LH201" s="44"/>
      <c r="LI201" s="44"/>
      <c r="LJ201" s="44"/>
      <c r="LK201" s="44"/>
      <c r="LL201" s="44"/>
      <c r="LM201" s="44"/>
      <c r="LN201" s="44"/>
      <c r="LO201" s="44"/>
      <c r="LP201" s="44"/>
      <c r="LQ201" s="44"/>
      <c r="LR201" s="44"/>
      <c r="LS201" s="44"/>
      <c r="LT201" s="44"/>
      <c r="LU201" s="44"/>
      <c r="LV201" s="44"/>
      <c r="LW201" s="44"/>
      <c r="LX201" s="44"/>
      <c r="LY201" s="44"/>
      <c r="LZ201" s="44"/>
      <c r="MA201" s="44"/>
      <c r="MB201" s="44"/>
      <c r="MC201" s="44"/>
      <c r="MD201" s="44"/>
      <c r="ME201" s="44"/>
      <c r="MF201" s="44"/>
      <c r="MG201" s="44"/>
      <c r="MH201" s="44"/>
      <c r="MI201" s="44"/>
      <c r="MJ201" s="44"/>
      <c r="MK201" s="44"/>
      <c r="ML201" s="44"/>
      <c r="MM201" s="44"/>
      <c r="MN201" s="44"/>
      <c r="MO201" s="44"/>
      <c r="MP201" s="44"/>
      <c r="MQ201" s="44"/>
      <c r="MR201" s="44"/>
      <c r="MS201" s="44"/>
      <c r="MT201" s="44"/>
      <c r="MU201" s="44"/>
      <c r="MV201" s="44"/>
      <c r="MW201" s="44"/>
      <c r="MX201" s="44"/>
      <c r="MY201" s="44"/>
      <c r="MZ201" s="44"/>
      <c r="NA201" s="44"/>
      <c r="NB201" s="44"/>
      <c r="NC201" s="44"/>
      <c r="ND201" s="44"/>
      <c r="NE201" s="44"/>
      <c r="NF201" s="44"/>
      <c r="NG201" s="44"/>
      <c r="NH201" s="44"/>
      <c r="NI201" s="44"/>
      <c r="NJ201" s="44"/>
      <c r="NK201" s="44"/>
      <c r="NL201" s="44"/>
      <c r="NM201" s="44"/>
      <c r="NN201" s="44"/>
      <c r="NO201" s="44"/>
      <c r="NP201" s="44"/>
      <c r="NQ201" s="44"/>
      <c r="NR201" s="44"/>
      <c r="NS201" s="44"/>
      <c r="NT201" s="44"/>
      <c r="NU201" s="44"/>
      <c r="NV201" s="44"/>
      <c r="NW201" s="44"/>
      <c r="NX201" s="44"/>
      <c r="NY201" s="44"/>
      <c r="NZ201" s="44"/>
      <c r="OA201" s="44"/>
      <c r="OB201" s="44"/>
      <c r="OC201" s="44"/>
      <c r="OD201" s="44"/>
      <c r="OE201" s="44"/>
      <c r="OF201" s="44"/>
      <c r="OG201" s="44"/>
      <c r="OH201" s="44"/>
      <c r="OI201" s="44"/>
      <c r="OJ201" s="44"/>
      <c r="OK201" s="44"/>
      <c r="OL201" s="44"/>
      <c r="OM201" s="44"/>
      <c r="ON201" s="44"/>
      <c r="OO201" s="44"/>
      <c r="OP201" s="44"/>
      <c r="OQ201" s="44"/>
      <c r="OR201" s="44"/>
      <c r="OS201" s="44"/>
      <c r="OT201" s="44"/>
      <c r="OU201" s="44"/>
      <c r="OV201" s="44"/>
      <c r="OW201" s="44"/>
      <c r="OX201" s="44"/>
      <c r="OY201" s="44"/>
      <c r="OZ201" s="44"/>
      <c r="PA201" s="44"/>
      <c r="PB201" s="44"/>
      <c r="PC201" s="44"/>
      <c r="PD201" s="44"/>
      <c r="PE201" s="44"/>
      <c r="PF201" s="44"/>
      <c r="PG201" s="44"/>
      <c r="PH201" s="44"/>
      <c r="PI201" s="44"/>
      <c r="PJ201" s="44"/>
      <c r="PK201" s="44"/>
      <c r="PL201" s="44"/>
      <c r="PM201" s="44"/>
      <c r="PN201" s="44"/>
      <c r="PO201" s="44"/>
      <c r="PP201" s="44"/>
      <c r="PQ201" s="44"/>
      <c r="PR201" s="44"/>
      <c r="PS201" s="44"/>
      <c r="PT201" s="44"/>
      <c r="PU201" s="44"/>
      <c r="PV201" s="44"/>
      <c r="PW201" s="44"/>
      <c r="PX201" s="44"/>
      <c r="PY201" s="44"/>
      <c r="PZ201" s="44"/>
      <c r="QA201" s="44"/>
      <c r="QB201" s="44"/>
      <c r="QC201" s="44"/>
      <c r="QD201" s="44"/>
      <c r="QE201" s="44"/>
      <c r="QF201" s="44"/>
      <c r="QG201" s="44"/>
      <c r="QH201" s="44"/>
      <c r="QI201" s="44"/>
      <c r="QJ201" s="44"/>
      <c r="QK201" s="44"/>
      <c r="QL201" s="44"/>
      <c r="QM201" s="44"/>
      <c r="QN201" s="44"/>
      <c r="QO201" s="44"/>
      <c r="QP201" s="44"/>
      <c r="QQ201" s="44"/>
      <c r="QR201" s="44"/>
      <c r="QS201" s="44"/>
      <c r="QT201" s="44"/>
      <c r="QU201" s="44"/>
      <c r="QV201" s="44"/>
      <c r="QW201" s="44"/>
      <c r="QX201" s="44"/>
      <c r="QY201" s="44"/>
      <c r="QZ201" s="44"/>
      <c r="RA201" s="44"/>
      <c r="RB201" s="44"/>
      <c r="RC201" s="44"/>
      <c r="RD201" s="44"/>
      <c r="RE201" s="44"/>
      <c r="RF201" s="44"/>
      <c r="RG201" s="44"/>
      <c r="RH201" s="44"/>
      <c r="RI201" s="44"/>
      <c r="RJ201" s="44"/>
      <c r="RK201" s="44"/>
      <c r="RL201" s="44"/>
      <c r="RM201" s="44"/>
      <c r="RN201" s="44"/>
      <c r="RO201" s="44"/>
      <c r="RP201" s="44"/>
      <c r="RQ201" s="44"/>
      <c r="RR201" s="44"/>
      <c r="RS201" s="44"/>
      <c r="RT201" s="44"/>
      <c r="RU201" s="44"/>
      <c r="RV201" s="44"/>
      <c r="RW201" s="44"/>
      <c r="RX201" s="44"/>
      <c r="RY201" s="44"/>
      <c r="RZ201" s="44"/>
      <c r="SA201" s="44"/>
      <c r="SB201" s="44"/>
      <c r="SC201" s="44"/>
      <c r="SD201" s="44"/>
      <c r="SE201" s="44"/>
      <c r="SF201" s="44"/>
      <c r="SG201" s="44"/>
      <c r="SH201" s="44"/>
      <c r="SI201" s="44"/>
      <c r="SJ201" s="44"/>
      <c r="SK201" s="44"/>
      <c r="SL201" s="44"/>
      <c r="SM201" s="44"/>
      <c r="SN201" s="44"/>
      <c r="SO201" s="44"/>
      <c r="SP201" s="44"/>
      <c r="SQ201" s="44"/>
      <c r="SR201" s="44"/>
      <c r="SS201" s="44"/>
      <c r="ST201" s="44"/>
      <c r="SU201" s="44"/>
      <c r="SV201" s="44"/>
      <c r="SW201" s="44"/>
      <c r="SX201" s="44"/>
      <c r="SY201" s="44"/>
      <c r="SZ201" s="44"/>
      <c r="TA201" s="44"/>
      <c r="TB201" s="44"/>
      <c r="TC201" s="44"/>
      <c r="TD201" s="44"/>
      <c r="TE201" s="44"/>
      <c r="TF201" s="44"/>
      <c r="TG201" s="44"/>
      <c r="TH201" s="44"/>
      <c r="TI201" s="44"/>
      <c r="TJ201" s="44"/>
      <c r="TK201" s="44"/>
      <c r="TL201" s="44"/>
      <c r="TM201" s="44"/>
      <c r="TN201" s="44"/>
      <c r="TO201" s="44"/>
      <c r="TP201" s="44"/>
      <c r="TQ201" s="44"/>
      <c r="TR201" s="44"/>
      <c r="TS201" s="44"/>
      <c r="TT201" s="44"/>
      <c r="TU201" s="44"/>
      <c r="TV201" s="44"/>
      <c r="TW201" s="44"/>
      <c r="TX201" s="44"/>
      <c r="TY201" s="44"/>
      <c r="TZ201" s="44"/>
      <c r="UA201" s="44"/>
      <c r="UB201" s="44"/>
      <c r="UC201" s="44"/>
      <c r="UD201" s="44"/>
      <c r="UE201" s="44"/>
      <c r="UF201" s="44"/>
      <c r="UG201" s="44"/>
      <c r="UH201" s="44"/>
      <c r="UI201" s="44"/>
      <c r="UJ201" s="44"/>
      <c r="UK201" s="44"/>
      <c r="UL201" s="44"/>
      <c r="UM201" s="44"/>
      <c r="UN201" s="44"/>
      <c r="UO201" s="44"/>
      <c r="UP201" s="44"/>
      <c r="UQ201" s="44"/>
      <c r="UR201" s="44"/>
      <c r="US201" s="44"/>
      <c r="UT201" s="44"/>
      <c r="UU201" s="44"/>
      <c r="UV201" s="44"/>
      <c r="UW201" s="44"/>
      <c r="UX201" s="44"/>
      <c r="UY201" s="44"/>
      <c r="UZ201" s="44"/>
      <c r="VA201" s="44"/>
      <c r="VB201" s="44"/>
      <c r="VC201" s="44"/>
      <c r="VD201" s="44"/>
      <c r="VE201" s="44"/>
      <c r="VF201" s="44"/>
      <c r="VG201" s="44"/>
      <c r="VH201" s="44"/>
      <c r="VI201" s="44"/>
      <c r="VJ201" s="44"/>
      <c r="VK201" s="44"/>
      <c r="VL201" s="44"/>
      <c r="VM201" s="44"/>
      <c r="VN201" s="44"/>
      <c r="VO201" s="44"/>
      <c r="VP201" s="44"/>
      <c r="VQ201" s="44"/>
      <c r="VR201" s="44"/>
      <c r="VS201" s="44"/>
      <c r="VT201" s="44"/>
      <c r="VU201" s="44"/>
      <c r="VV201" s="44"/>
      <c r="VW201" s="44"/>
      <c r="VX201" s="44"/>
      <c r="VY201" s="44"/>
      <c r="VZ201" s="44"/>
      <c r="WA201" s="44"/>
      <c r="WB201" s="44"/>
      <c r="WC201" s="44"/>
      <c r="WD201" s="44"/>
      <c r="WE201" s="44"/>
      <c r="WF201" s="44"/>
      <c r="WG201" s="44"/>
      <c r="WH201" s="44"/>
      <c r="WI201" s="44"/>
      <c r="WJ201" s="44"/>
      <c r="WK201" s="44"/>
      <c r="WL201" s="44"/>
      <c r="WM201" s="44"/>
      <c r="WN201" s="44"/>
      <c r="WO201" s="44"/>
      <c r="WP201" s="44"/>
      <c r="WQ201" s="44"/>
      <c r="WR201" s="44"/>
      <c r="WS201" s="44"/>
      <c r="WT201" s="44"/>
      <c r="WU201" s="44"/>
      <c r="WV201" s="44"/>
      <c r="WW201" s="44"/>
      <c r="WX201" s="44"/>
      <c r="WY201" s="44"/>
      <c r="WZ201" s="44"/>
      <c r="XA201" s="44"/>
      <c r="XB201" s="44"/>
      <c r="XC201" s="44"/>
      <c r="XD201" s="44"/>
      <c r="XE201" s="44"/>
      <c r="XF201" s="44"/>
      <c r="XG201" s="44"/>
      <c r="XH201" s="44"/>
      <c r="XI201" s="44"/>
      <c r="XJ201" s="44"/>
      <c r="XK201" s="44"/>
      <c r="XL201" s="44"/>
      <c r="XM201" s="44"/>
      <c r="XN201" s="44"/>
      <c r="XO201" s="44"/>
      <c r="XP201" s="44"/>
      <c r="XQ201" s="44"/>
      <c r="XR201" s="44"/>
      <c r="XS201" s="44"/>
      <c r="XT201" s="44"/>
      <c r="XU201" s="44"/>
      <c r="XV201" s="44"/>
      <c r="XW201" s="44"/>
      <c r="XX201" s="44"/>
      <c r="XY201" s="44"/>
      <c r="XZ201" s="44"/>
      <c r="YA201" s="44"/>
      <c r="YB201" s="44"/>
      <c r="YC201" s="44"/>
      <c r="YD201" s="44"/>
      <c r="YE201" s="44"/>
      <c r="YF201" s="44"/>
      <c r="YG201" s="44"/>
      <c r="YH201" s="44"/>
      <c r="YI201" s="44"/>
      <c r="YJ201" s="44"/>
      <c r="YK201" s="44"/>
      <c r="YL201" s="44"/>
      <c r="YM201" s="44"/>
      <c r="YN201" s="44"/>
      <c r="YO201" s="44"/>
      <c r="YP201" s="44"/>
      <c r="YQ201" s="44"/>
      <c r="YR201" s="44"/>
      <c r="YS201" s="44"/>
      <c r="YT201" s="44"/>
      <c r="YU201" s="44"/>
      <c r="YV201" s="44"/>
      <c r="YW201" s="44"/>
      <c r="YX201" s="44"/>
      <c r="YY201" s="44"/>
      <c r="YZ201" s="44"/>
      <c r="ZA201" s="44"/>
      <c r="ZB201" s="44"/>
      <c r="ZC201" s="44"/>
      <c r="ZD201" s="44"/>
      <c r="ZE201" s="44"/>
      <c r="ZF201" s="44"/>
      <c r="ZG201" s="44"/>
      <c r="ZH201" s="44"/>
      <c r="ZI201" s="44"/>
      <c r="ZJ201" s="44"/>
      <c r="ZK201" s="44"/>
      <c r="ZL201" s="44"/>
      <c r="ZM201" s="44"/>
      <c r="ZN201" s="44"/>
      <c r="ZO201" s="44"/>
      <c r="ZP201" s="44"/>
      <c r="ZQ201" s="44"/>
      <c r="ZR201" s="44"/>
      <c r="ZS201" s="44"/>
      <c r="ZT201" s="44"/>
      <c r="ZU201" s="44"/>
      <c r="ZV201" s="44"/>
      <c r="ZW201" s="44"/>
      <c r="ZX201" s="44"/>
      <c r="ZY201" s="44"/>
      <c r="ZZ201" s="44"/>
      <c r="AAA201" s="44"/>
      <c r="AAB201" s="44"/>
      <c r="AAC201" s="44"/>
      <c r="AAD201" s="44"/>
      <c r="AAE201" s="44"/>
      <c r="AAF201" s="44"/>
      <c r="AAG201" s="44"/>
      <c r="AAH201" s="44"/>
      <c r="AAI201" s="44"/>
      <c r="AAJ201" s="44"/>
      <c r="AAK201" s="44"/>
      <c r="AAL201" s="44"/>
      <c r="AAM201" s="44"/>
      <c r="AAN201" s="44"/>
      <c r="AAO201" s="44"/>
      <c r="AAP201" s="44"/>
      <c r="AAQ201" s="44"/>
      <c r="AAR201" s="44"/>
      <c r="AAS201" s="44"/>
      <c r="AAT201" s="44"/>
      <c r="AAU201" s="44"/>
      <c r="AAV201" s="44"/>
      <c r="AAW201" s="44"/>
      <c r="AAX201" s="44"/>
      <c r="AAY201" s="44"/>
      <c r="AAZ201" s="44"/>
      <c r="ABA201" s="44"/>
      <c r="ABB201" s="44"/>
    </row>
    <row r="202" spans="1:730" ht="15.75" x14ac:dyDescent="0.2">
      <c r="A202" s="196" t="s">
        <v>121</v>
      </c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S202" s="1"/>
      <c r="T202" s="1"/>
      <c r="U202" s="1"/>
      <c r="V202" s="1"/>
      <c r="W202" s="1"/>
      <c r="X202" s="1"/>
      <c r="Y202" s="1"/>
      <c r="Z202" s="1"/>
      <c r="AA202" s="1"/>
    </row>
    <row r="203" spans="1:730" ht="20.25" customHeight="1" x14ac:dyDescent="0.2">
      <c r="A203" s="195" t="s">
        <v>25</v>
      </c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195"/>
      <c r="M203" s="195"/>
      <c r="N203" s="195"/>
      <c r="S203" s="1"/>
      <c r="T203" s="1"/>
      <c r="U203" s="1"/>
      <c r="V203" s="1"/>
      <c r="W203" s="1"/>
      <c r="X203" s="1"/>
      <c r="Y203" s="1"/>
      <c r="Z203" s="1"/>
      <c r="AA203" s="1"/>
    </row>
    <row r="204" spans="1:730" ht="81" customHeight="1" x14ac:dyDescent="0.2">
      <c r="A204" s="195" t="s">
        <v>99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S204" s="1"/>
      <c r="T204" s="1"/>
      <c r="U204" s="1"/>
      <c r="V204" s="1"/>
      <c r="W204" s="1"/>
      <c r="X204" s="1"/>
      <c r="Y204" s="1"/>
      <c r="Z204" s="1"/>
      <c r="AA204" s="1"/>
    </row>
    <row r="205" spans="1:730" x14ac:dyDescent="0.2">
      <c r="A205" s="195" t="s">
        <v>21</v>
      </c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S205" s="1"/>
      <c r="T205" s="1"/>
      <c r="U205" s="1"/>
      <c r="V205" s="1"/>
      <c r="W205" s="1"/>
      <c r="X205" s="1"/>
      <c r="Y205" s="1"/>
      <c r="Z205" s="1"/>
      <c r="AA205" s="1"/>
    </row>
    <row r="206" spans="1:730" ht="79.5" customHeight="1" x14ac:dyDescent="0.2">
      <c r="A206" s="186" t="s">
        <v>127</v>
      </c>
      <c r="B206" s="186" t="s">
        <v>22</v>
      </c>
      <c r="C206" s="10">
        <v>200</v>
      </c>
      <c r="D206" s="10"/>
      <c r="E206" s="10">
        <v>100</v>
      </c>
      <c r="F206" s="10"/>
      <c r="G206" s="19">
        <v>100</v>
      </c>
      <c r="H206" s="10"/>
      <c r="I206" s="191"/>
      <c r="J206" s="191"/>
      <c r="K206" s="10"/>
      <c r="L206" s="10"/>
      <c r="M206" s="10"/>
      <c r="N206" s="10"/>
      <c r="S206" s="1"/>
      <c r="T206" s="1"/>
      <c r="U206" s="1"/>
      <c r="V206" s="1"/>
      <c r="W206" s="1"/>
      <c r="X206" s="1"/>
      <c r="Y206" s="1"/>
      <c r="Z206" s="1"/>
      <c r="AA206" s="1"/>
    </row>
    <row r="207" spans="1:730" x14ac:dyDescent="0.2">
      <c r="A207" s="96" t="s">
        <v>132</v>
      </c>
      <c r="B207" s="186"/>
      <c r="C207" s="10">
        <f>C206</f>
        <v>200</v>
      </c>
      <c r="D207" s="10">
        <f t="shared" ref="D207:H208" si="35">D206</f>
        <v>0</v>
      </c>
      <c r="E207" s="10">
        <f t="shared" si="35"/>
        <v>100</v>
      </c>
      <c r="F207" s="10">
        <f t="shared" si="35"/>
        <v>0</v>
      </c>
      <c r="G207" s="10">
        <f t="shared" si="35"/>
        <v>100</v>
      </c>
      <c r="H207" s="10">
        <f t="shared" si="35"/>
        <v>0</v>
      </c>
      <c r="I207" s="191"/>
      <c r="J207" s="191"/>
      <c r="K207" s="10"/>
      <c r="L207" s="10"/>
      <c r="M207" s="10"/>
      <c r="N207" s="10"/>
      <c r="S207" s="1"/>
      <c r="T207" s="1"/>
      <c r="U207" s="1"/>
      <c r="V207" s="1"/>
      <c r="W207" s="1"/>
      <c r="X207" s="1"/>
      <c r="Y207" s="1"/>
      <c r="Z207" s="1"/>
      <c r="AA207" s="1"/>
    </row>
    <row r="208" spans="1:730" x14ac:dyDescent="0.2">
      <c r="A208" s="23" t="s">
        <v>20</v>
      </c>
      <c r="B208" s="32"/>
      <c r="C208" s="12">
        <f>C207</f>
        <v>200</v>
      </c>
      <c r="D208" s="12">
        <f t="shared" si="35"/>
        <v>0</v>
      </c>
      <c r="E208" s="12">
        <f t="shared" si="35"/>
        <v>100</v>
      </c>
      <c r="F208" s="12">
        <f t="shared" si="35"/>
        <v>0</v>
      </c>
      <c r="G208" s="82">
        <f t="shared" si="35"/>
        <v>100</v>
      </c>
      <c r="H208" s="12">
        <f t="shared" si="35"/>
        <v>0</v>
      </c>
      <c r="I208" s="12"/>
      <c r="J208" s="12"/>
      <c r="K208" s="12">
        <f>K206</f>
        <v>0</v>
      </c>
      <c r="L208" s="12">
        <f>L206</f>
        <v>0</v>
      </c>
      <c r="M208" s="12">
        <f>M206</f>
        <v>0</v>
      </c>
      <c r="N208" s="12">
        <f>N206</f>
        <v>0</v>
      </c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6"/>
      <c r="B209" s="6"/>
      <c r="C209" s="6"/>
      <c r="D209" s="6"/>
      <c r="E209" s="6"/>
      <c r="F209" s="6"/>
      <c r="G209" s="30"/>
      <c r="H209" s="6"/>
      <c r="I209" s="6"/>
      <c r="J209" s="6"/>
      <c r="K209" s="6"/>
      <c r="L209" s="6"/>
      <c r="M209" s="6"/>
      <c r="N209" s="6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x14ac:dyDescent="0.2">
      <c r="A210" s="196" t="s">
        <v>122</v>
      </c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54.75" customHeight="1" x14ac:dyDescent="0.2">
      <c r="A211" s="195" t="s">
        <v>29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55.5" customHeight="1" x14ac:dyDescent="0.2">
      <c r="A212" s="195" t="s">
        <v>30</v>
      </c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42.75" customHeight="1" x14ac:dyDescent="0.2">
      <c r="A213" s="125" t="s">
        <v>123</v>
      </c>
      <c r="B213" s="161" t="s">
        <v>63</v>
      </c>
      <c r="C213" s="41">
        <v>100</v>
      </c>
      <c r="D213" s="41"/>
      <c r="E213" s="41">
        <v>36</v>
      </c>
      <c r="F213" s="41"/>
      <c r="G213" s="67">
        <v>36</v>
      </c>
      <c r="H213" s="41"/>
      <c r="I213" s="41"/>
      <c r="J213" s="41"/>
      <c r="K213" s="10"/>
      <c r="L213" s="10"/>
      <c r="M213" s="10"/>
      <c r="N213" s="10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96" t="s">
        <v>132</v>
      </c>
      <c r="B214" s="96"/>
      <c r="C214" s="120">
        <f>C213</f>
        <v>100</v>
      </c>
      <c r="D214" s="120">
        <f t="shared" ref="D214:N215" si="36">D213</f>
        <v>0</v>
      </c>
      <c r="E214" s="120">
        <f t="shared" si="36"/>
        <v>36</v>
      </c>
      <c r="F214" s="120">
        <f t="shared" si="36"/>
        <v>0</v>
      </c>
      <c r="G214" s="120">
        <f t="shared" si="36"/>
        <v>36</v>
      </c>
      <c r="H214" s="120">
        <f t="shared" si="36"/>
        <v>0</v>
      </c>
      <c r="I214" s="120"/>
      <c r="J214" s="120"/>
      <c r="K214" s="111"/>
      <c r="L214" s="111"/>
      <c r="M214" s="111"/>
      <c r="N214" s="11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23" t="s">
        <v>20</v>
      </c>
      <c r="B215" s="121"/>
      <c r="C215" s="122">
        <f>C214</f>
        <v>100</v>
      </c>
      <c r="D215" s="122">
        <f t="shared" si="36"/>
        <v>0</v>
      </c>
      <c r="E215" s="122">
        <f t="shared" si="36"/>
        <v>36</v>
      </c>
      <c r="F215" s="122">
        <f t="shared" si="36"/>
        <v>0</v>
      </c>
      <c r="G215" s="123">
        <f t="shared" si="36"/>
        <v>36</v>
      </c>
      <c r="H215" s="122">
        <f t="shared" si="36"/>
        <v>0</v>
      </c>
      <c r="I215" s="122"/>
      <c r="J215" s="122">
        <f t="shared" si="36"/>
        <v>0</v>
      </c>
      <c r="K215" s="122">
        <f t="shared" si="36"/>
        <v>0</v>
      </c>
      <c r="L215" s="122">
        <f t="shared" si="36"/>
        <v>0</v>
      </c>
      <c r="M215" s="122">
        <f t="shared" si="36"/>
        <v>0</v>
      </c>
      <c r="N215" s="122">
        <f t="shared" si="36"/>
        <v>0</v>
      </c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6"/>
      <c r="B216" s="6"/>
      <c r="C216" s="6"/>
      <c r="D216" s="6"/>
      <c r="E216" s="6"/>
      <c r="F216" s="6"/>
      <c r="G216" s="30"/>
      <c r="H216" s="6"/>
      <c r="I216" s="6"/>
      <c r="J216" s="6"/>
      <c r="K216" s="6"/>
      <c r="L216" s="6"/>
      <c r="M216" s="6"/>
      <c r="N216" s="6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x14ac:dyDescent="0.2">
      <c r="A217" s="196" t="s">
        <v>188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8.5" customHeight="1" x14ac:dyDescent="0.2">
      <c r="A218" s="195" t="s">
        <v>27</v>
      </c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56.25" customHeight="1" x14ac:dyDescent="0.2">
      <c r="A219" s="195" t="s">
        <v>28</v>
      </c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58.5" customHeight="1" x14ac:dyDescent="0.2">
      <c r="A220" s="91" t="s">
        <v>126</v>
      </c>
      <c r="B220" s="161" t="s">
        <v>22</v>
      </c>
      <c r="C220" s="5">
        <v>50</v>
      </c>
      <c r="D220" s="5"/>
      <c r="E220" s="5">
        <v>50</v>
      </c>
      <c r="F220" s="5"/>
      <c r="G220" s="67">
        <v>50</v>
      </c>
      <c r="H220" s="5"/>
      <c r="I220" s="5"/>
      <c r="J220" s="5"/>
      <c r="K220" s="10"/>
      <c r="L220" s="10"/>
      <c r="M220" s="10"/>
      <c r="N220" s="10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96" t="s">
        <v>132</v>
      </c>
      <c r="B221" s="186"/>
      <c r="C221" s="5">
        <f>C220</f>
        <v>50</v>
      </c>
      <c r="D221" s="5">
        <f t="shared" ref="D221:H222" si="37">D220</f>
        <v>0</v>
      </c>
      <c r="E221" s="5">
        <f t="shared" si="37"/>
        <v>50</v>
      </c>
      <c r="F221" s="5">
        <f t="shared" si="37"/>
        <v>0</v>
      </c>
      <c r="G221" s="5">
        <f t="shared" si="37"/>
        <v>50</v>
      </c>
      <c r="H221" s="5">
        <f t="shared" si="37"/>
        <v>0</v>
      </c>
      <c r="I221" s="5"/>
      <c r="J221" s="5"/>
      <c r="K221" s="10"/>
      <c r="L221" s="10"/>
      <c r="M221" s="10"/>
      <c r="N221" s="10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23" t="s">
        <v>20</v>
      </c>
      <c r="B222" s="50"/>
      <c r="C222" s="50">
        <f>C221</f>
        <v>50</v>
      </c>
      <c r="D222" s="50">
        <f t="shared" si="37"/>
        <v>0</v>
      </c>
      <c r="E222" s="50">
        <f t="shared" si="37"/>
        <v>50</v>
      </c>
      <c r="F222" s="50">
        <f t="shared" si="37"/>
        <v>0</v>
      </c>
      <c r="G222" s="83">
        <f t="shared" si="37"/>
        <v>50</v>
      </c>
      <c r="H222" s="50">
        <f t="shared" si="37"/>
        <v>0</v>
      </c>
      <c r="I222" s="50"/>
      <c r="J222" s="50">
        <f>J220</f>
        <v>0</v>
      </c>
      <c r="K222" s="50">
        <f>K220</f>
        <v>0</v>
      </c>
      <c r="L222" s="50">
        <f>L220</f>
        <v>0</v>
      </c>
      <c r="M222" s="50">
        <f>M220</f>
        <v>0</v>
      </c>
      <c r="N222" s="50">
        <f>N220</f>
        <v>0</v>
      </c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26"/>
      <c r="B223" s="5"/>
      <c r="C223" s="5"/>
      <c r="D223" s="5"/>
      <c r="E223" s="5"/>
      <c r="F223" s="5"/>
      <c r="G223" s="67"/>
      <c r="H223" s="5"/>
      <c r="I223" s="5"/>
      <c r="J223" s="5"/>
      <c r="K223" s="10"/>
      <c r="L223" s="10"/>
      <c r="M223" s="10"/>
      <c r="N223" s="10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8.5" customHeight="1" x14ac:dyDescent="0.2">
      <c r="A224" s="196" t="s">
        <v>187</v>
      </c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Z224" s="1"/>
      <c r="AA224" s="1"/>
    </row>
    <row r="225" spans="1:27" ht="19.5" customHeight="1" x14ac:dyDescent="0.25">
      <c r="A225" s="199" t="s">
        <v>74</v>
      </c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1"/>
      <c r="Z225" s="1"/>
      <c r="AA225" s="1"/>
    </row>
    <row r="226" spans="1:27" ht="27" customHeight="1" x14ac:dyDescent="0.2">
      <c r="A226" s="195" t="s">
        <v>75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Z226" s="1"/>
      <c r="AA226" s="1"/>
    </row>
    <row r="227" spans="1:27" x14ac:dyDescent="0.2">
      <c r="A227" s="195" t="s">
        <v>21</v>
      </c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4.75" customHeight="1" x14ac:dyDescent="0.2">
      <c r="A228" s="134" t="s">
        <v>207</v>
      </c>
      <c r="B228" s="186" t="s">
        <v>22</v>
      </c>
      <c r="C228" s="10">
        <v>200</v>
      </c>
      <c r="D228" s="10"/>
      <c r="E228" s="10">
        <v>200</v>
      </c>
      <c r="F228" s="10"/>
      <c r="G228" s="19">
        <v>200</v>
      </c>
      <c r="H228" s="10"/>
      <c r="I228" s="191"/>
      <c r="J228" s="191"/>
      <c r="K228" s="10"/>
      <c r="L228" s="10"/>
      <c r="M228" s="10"/>
      <c r="N228" s="10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3" t="s">
        <v>132</v>
      </c>
      <c r="B229" s="14"/>
      <c r="C229" s="17">
        <f t="shared" ref="C229:H229" si="38">C228</f>
        <v>200</v>
      </c>
      <c r="D229" s="17">
        <f t="shared" si="38"/>
        <v>0</v>
      </c>
      <c r="E229" s="17">
        <f t="shared" si="38"/>
        <v>200</v>
      </c>
      <c r="F229" s="17">
        <f t="shared" si="38"/>
        <v>0</v>
      </c>
      <c r="G229" s="17">
        <f t="shared" si="38"/>
        <v>200</v>
      </c>
      <c r="H229" s="17">
        <f t="shared" si="38"/>
        <v>0</v>
      </c>
      <c r="I229" s="17"/>
      <c r="J229" s="17"/>
      <c r="K229" s="17"/>
      <c r="L229" s="17"/>
      <c r="M229" s="17"/>
      <c r="N229" s="17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3" t="s">
        <v>18</v>
      </c>
      <c r="B230" s="14"/>
      <c r="C230" s="17"/>
      <c r="D230" s="17"/>
      <c r="E230" s="17"/>
      <c r="F230" s="17"/>
      <c r="G230" s="21"/>
      <c r="H230" s="17"/>
      <c r="I230" s="22"/>
      <c r="J230" s="22"/>
      <c r="K230" s="17"/>
      <c r="L230" s="17"/>
      <c r="M230" s="17"/>
      <c r="N230" s="17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3" t="s">
        <v>24</v>
      </c>
      <c r="B231" s="14"/>
      <c r="C231" s="17"/>
      <c r="D231" s="17"/>
      <c r="E231" s="17"/>
      <c r="F231" s="17"/>
      <c r="G231" s="21"/>
      <c r="H231" s="17"/>
      <c r="I231" s="22"/>
      <c r="J231" s="22"/>
      <c r="K231" s="17"/>
      <c r="L231" s="17"/>
      <c r="M231" s="17"/>
      <c r="N231" s="17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3" t="s">
        <v>59</v>
      </c>
      <c r="B232" s="14"/>
      <c r="C232" s="17"/>
      <c r="D232" s="17"/>
      <c r="E232" s="17"/>
      <c r="F232" s="17"/>
      <c r="G232" s="21"/>
      <c r="H232" s="17"/>
      <c r="I232" s="22"/>
      <c r="J232" s="22"/>
      <c r="K232" s="17"/>
      <c r="L232" s="17"/>
      <c r="M232" s="17"/>
      <c r="N232" s="17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23" t="s">
        <v>23</v>
      </c>
      <c r="B233" s="23"/>
      <c r="C233" s="24">
        <f>C229+C230+C231+C232</f>
        <v>200</v>
      </c>
      <c r="D233" s="24">
        <f t="shared" ref="D233:N233" si="39">D229+D230+D231+D232</f>
        <v>0</v>
      </c>
      <c r="E233" s="24">
        <f t="shared" si="39"/>
        <v>200</v>
      </c>
      <c r="F233" s="24">
        <f t="shared" si="39"/>
        <v>0</v>
      </c>
      <c r="G233" s="25">
        <f t="shared" si="39"/>
        <v>200</v>
      </c>
      <c r="H233" s="24">
        <f t="shared" si="39"/>
        <v>0</v>
      </c>
      <c r="I233" s="24"/>
      <c r="J233" s="24"/>
      <c r="K233" s="24">
        <f t="shared" si="39"/>
        <v>0</v>
      </c>
      <c r="L233" s="24">
        <f t="shared" si="39"/>
        <v>0</v>
      </c>
      <c r="M233" s="24">
        <f t="shared" si="39"/>
        <v>0</v>
      </c>
      <c r="N233" s="24">
        <f t="shared" si="39"/>
        <v>0</v>
      </c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6"/>
      <c r="B234" s="6"/>
      <c r="C234" s="6"/>
      <c r="D234" s="6"/>
      <c r="E234" s="6"/>
      <c r="F234" s="6"/>
      <c r="G234" s="30"/>
      <c r="H234" s="6"/>
      <c r="I234" s="6"/>
      <c r="J234" s="6"/>
      <c r="K234" s="6"/>
      <c r="L234" s="6"/>
      <c r="M234" s="6"/>
      <c r="N234" s="6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x14ac:dyDescent="0.2">
      <c r="A235" s="196" t="s">
        <v>155</v>
      </c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33" customHeight="1" x14ac:dyDescent="0.2">
      <c r="A236" s="195" t="s">
        <v>26</v>
      </c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67.5" customHeight="1" x14ac:dyDescent="0.2">
      <c r="A237" s="195" t="s">
        <v>76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5"/>
      <c r="M237" s="195"/>
      <c r="N237" s="195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95" t="s">
        <v>21</v>
      </c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96.75" customHeight="1" x14ac:dyDescent="0.2">
      <c r="A239" s="135" t="s">
        <v>156</v>
      </c>
      <c r="B239" s="186" t="s">
        <v>22</v>
      </c>
      <c r="C239" s="7">
        <v>1070</v>
      </c>
      <c r="D239" s="7"/>
      <c r="E239" s="7">
        <v>1070</v>
      </c>
      <c r="F239" s="7"/>
      <c r="G239" s="8">
        <v>1070</v>
      </c>
      <c r="H239" s="7"/>
      <c r="I239" s="191"/>
      <c r="J239" s="191"/>
      <c r="K239" s="10"/>
      <c r="L239" s="10"/>
      <c r="M239" s="10"/>
      <c r="N239" s="10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33.75" customHeight="1" x14ac:dyDescent="0.2">
      <c r="A240" s="135" t="s">
        <v>100</v>
      </c>
      <c r="B240" s="166" t="s">
        <v>62</v>
      </c>
      <c r="C240" s="7">
        <v>17265.2</v>
      </c>
      <c r="D240" s="7">
        <v>476</v>
      </c>
      <c r="E240" s="7">
        <v>18069.3</v>
      </c>
      <c r="F240" s="7">
        <v>776</v>
      </c>
      <c r="G240" s="8">
        <v>17982.5</v>
      </c>
      <c r="H240" s="7">
        <v>741.2</v>
      </c>
      <c r="I240" s="191" t="s">
        <v>103</v>
      </c>
      <c r="J240" s="191" t="s">
        <v>104</v>
      </c>
      <c r="K240" s="72"/>
      <c r="L240" s="72">
        <v>697</v>
      </c>
      <c r="M240" s="72"/>
      <c r="N240" s="72">
        <v>697</v>
      </c>
      <c r="S240" s="1"/>
      <c r="T240" s="1"/>
      <c r="U240" s="1"/>
      <c r="V240" s="1"/>
      <c r="W240" s="1"/>
      <c r="X240" s="1"/>
      <c r="Y240" s="1"/>
      <c r="Z240" s="1"/>
      <c r="AA240" s="1"/>
    </row>
    <row r="241" spans="1:731" ht="30.75" customHeight="1" x14ac:dyDescent="0.2">
      <c r="A241" s="135" t="s">
        <v>101</v>
      </c>
      <c r="B241" s="166" t="s">
        <v>62</v>
      </c>
      <c r="C241" s="7">
        <v>1134.8</v>
      </c>
      <c r="D241" s="7"/>
      <c r="E241" s="7">
        <v>1967.4</v>
      </c>
      <c r="F241" s="7">
        <v>129.4</v>
      </c>
      <c r="G241" s="8">
        <v>1261.2</v>
      </c>
      <c r="H241" s="7">
        <v>129.4</v>
      </c>
      <c r="I241" s="191" t="s">
        <v>105</v>
      </c>
      <c r="J241" s="191" t="s">
        <v>97</v>
      </c>
      <c r="K241" s="155"/>
      <c r="L241" s="133">
        <v>5900</v>
      </c>
      <c r="M241" s="132"/>
      <c r="N241" s="132">
        <v>5980</v>
      </c>
      <c r="S241" s="1"/>
      <c r="T241" s="1"/>
      <c r="U241" s="1"/>
      <c r="V241" s="1"/>
      <c r="W241" s="1"/>
      <c r="X241" s="1"/>
      <c r="Y241" s="1"/>
      <c r="Z241" s="1"/>
      <c r="AA241" s="1"/>
    </row>
    <row r="242" spans="1:731" ht="30.75" customHeight="1" x14ac:dyDescent="0.2">
      <c r="A242" s="186" t="s">
        <v>102</v>
      </c>
      <c r="B242" s="166" t="s">
        <v>62</v>
      </c>
      <c r="C242" s="7">
        <v>256.2</v>
      </c>
      <c r="D242" s="7"/>
      <c r="E242" s="7">
        <v>284.8</v>
      </c>
      <c r="F242" s="7"/>
      <c r="G242" s="8">
        <v>257.89999999999998</v>
      </c>
      <c r="H242" s="7"/>
      <c r="I242" s="191" t="s">
        <v>106</v>
      </c>
      <c r="J242" s="191" t="s">
        <v>104</v>
      </c>
      <c r="K242" s="72"/>
      <c r="L242" s="133">
        <v>2500</v>
      </c>
      <c r="M242" s="72"/>
      <c r="N242" s="72">
        <v>3050</v>
      </c>
      <c r="S242" s="1"/>
      <c r="T242" s="1"/>
      <c r="U242" s="1"/>
      <c r="V242" s="1"/>
      <c r="W242" s="1"/>
      <c r="X242" s="1"/>
      <c r="Y242" s="1"/>
      <c r="Z242" s="1"/>
      <c r="AA242" s="1"/>
    </row>
    <row r="243" spans="1:731" x14ac:dyDescent="0.2">
      <c r="A243" s="13" t="s">
        <v>132</v>
      </c>
      <c r="B243" s="14"/>
      <c r="C243" s="73">
        <f t="shared" ref="C243:H243" si="40">C239+C240+C241+C242</f>
        <v>19726.2</v>
      </c>
      <c r="D243" s="73">
        <f t="shared" si="40"/>
        <v>476</v>
      </c>
      <c r="E243" s="73">
        <f t="shared" si="40"/>
        <v>21391.5</v>
      </c>
      <c r="F243" s="73">
        <f t="shared" si="40"/>
        <v>905.4</v>
      </c>
      <c r="G243" s="73">
        <f t="shared" si="40"/>
        <v>20571.600000000002</v>
      </c>
      <c r="H243" s="73">
        <f t="shared" si="40"/>
        <v>870.6</v>
      </c>
      <c r="I243" s="73"/>
      <c r="J243" s="73"/>
      <c r="K243" s="148"/>
      <c r="L243" s="149"/>
      <c r="M243" s="148"/>
      <c r="N243" s="148"/>
      <c r="S243" s="1"/>
      <c r="T243" s="1"/>
      <c r="U243" s="1"/>
      <c r="V243" s="1"/>
      <c r="W243" s="1"/>
      <c r="X243" s="1"/>
      <c r="Y243" s="1"/>
      <c r="Z243" s="1"/>
      <c r="AA243" s="1"/>
    </row>
    <row r="244" spans="1:731" x14ac:dyDescent="0.2">
      <c r="A244" s="23" t="s">
        <v>20</v>
      </c>
      <c r="B244" s="32"/>
      <c r="C244" s="18">
        <f t="shared" ref="C244:H244" si="41">C243</f>
        <v>19726.2</v>
      </c>
      <c r="D244" s="18">
        <f t="shared" si="41"/>
        <v>476</v>
      </c>
      <c r="E244" s="18">
        <f t="shared" si="41"/>
        <v>21391.5</v>
      </c>
      <c r="F244" s="18">
        <f t="shared" si="41"/>
        <v>905.4</v>
      </c>
      <c r="G244" s="18">
        <f t="shared" si="41"/>
        <v>20571.600000000002</v>
      </c>
      <c r="H244" s="18">
        <f t="shared" si="41"/>
        <v>870.6</v>
      </c>
      <c r="I244" s="11"/>
      <c r="J244" s="11"/>
      <c r="K244" s="126">
        <f>K239+K242</f>
        <v>0</v>
      </c>
      <c r="L244" s="126"/>
      <c r="M244" s="126">
        <f>M239+M242</f>
        <v>0</v>
      </c>
      <c r="N244" s="126"/>
      <c r="S244" s="1"/>
      <c r="T244" s="1"/>
      <c r="U244" s="1"/>
      <c r="V244" s="1"/>
      <c r="W244" s="1"/>
      <c r="X244" s="1"/>
      <c r="Y244" s="1"/>
      <c r="Z244" s="1"/>
      <c r="AA244" s="1"/>
    </row>
    <row r="245" spans="1:731" x14ac:dyDescent="0.2">
      <c r="A245" s="6"/>
      <c r="B245" s="6"/>
      <c r="C245" s="6"/>
      <c r="D245" s="6"/>
      <c r="E245" s="6"/>
      <c r="F245" s="6"/>
      <c r="G245" s="30"/>
      <c r="H245" s="6"/>
      <c r="I245" s="6"/>
      <c r="J245" s="6"/>
      <c r="K245" s="6"/>
      <c r="L245" s="6"/>
      <c r="M245" s="6"/>
      <c r="N245" s="6"/>
      <c r="S245" s="1"/>
      <c r="T245" s="1"/>
      <c r="U245" s="1"/>
      <c r="V245" s="1"/>
      <c r="W245" s="1"/>
      <c r="X245" s="1"/>
      <c r="Y245" s="1"/>
      <c r="Z245" s="1"/>
      <c r="AA245" s="1"/>
    </row>
    <row r="246" spans="1:731" s="6" customFormat="1" ht="35.25" customHeight="1" x14ac:dyDescent="0.2">
      <c r="A246" s="196" t="s">
        <v>185</v>
      </c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  <c r="IW246" s="44"/>
      <c r="IX246" s="44"/>
      <c r="IY246" s="44"/>
      <c r="IZ246" s="44"/>
      <c r="JA246" s="44"/>
      <c r="JB246" s="44"/>
      <c r="JC246" s="44"/>
      <c r="JD246" s="44"/>
      <c r="JE246" s="44"/>
      <c r="JF246" s="44"/>
      <c r="JG246" s="44"/>
      <c r="JH246" s="44"/>
      <c r="JI246" s="44"/>
      <c r="JJ246" s="44"/>
      <c r="JK246" s="44"/>
      <c r="JL246" s="44"/>
      <c r="JM246" s="44"/>
      <c r="JN246" s="44"/>
      <c r="JO246" s="44"/>
      <c r="JP246" s="44"/>
      <c r="JQ246" s="44"/>
      <c r="JR246" s="44"/>
      <c r="JS246" s="44"/>
      <c r="JT246" s="44"/>
      <c r="JU246" s="44"/>
      <c r="JV246" s="44"/>
      <c r="JW246" s="44"/>
      <c r="JX246" s="44"/>
      <c r="JY246" s="44"/>
      <c r="JZ246" s="44"/>
      <c r="KA246" s="44"/>
      <c r="KB246" s="44"/>
      <c r="KC246" s="44"/>
      <c r="KD246" s="44"/>
      <c r="KE246" s="44"/>
      <c r="KF246" s="44"/>
      <c r="KG246" s="44"/>
      <c r="KH246" s="44"/>
      <c r="KI246" s="44"/>
      <c r="KJ246" s="44"/>
      <c r="KK246" s="44"/>
      <c r="KL246" s="44"/>
      <c r="KM246" s="44"/>
      <c r="KN246" s="44"/>
      <c r="KO246" s="44"/>
      <c r="KP246" s="44"/>
      <c r="KQ246" s="44"/>
      <c r="KR246" s="44"/>
      <c r="KS246" s="44"/>
      <c r="KT246" s="44"/>
      <c r="KU246" s="44"/>
      <c r="KV246" s="44"/>
      <c r="KW246" s="44"/>
      <c r="KX246" s="44"/>
      <c r="KY246" s="44"/>
      <c r="KZ246" s="44"/>
      <c r="LA246" s="44"/>
      <c r="LB246" s="44"/>
      <c r="LC246" s="44"/>
      <c r="LD246" s="44"/>
      <c r="LE246" s="44"/>
      <c r="LF246" s="44"/>
      <c r="LG246" s="44"/>
      <c r="LH246" s="44"/>
      <c r="LI246" s="44"/>
      <c r="LJ246" s="44"/>
      <c r="LK246" s="44"/>
      <c r="LL246" s="44"/>
      <c r="LM246" s="44"/>
      <c r="LN246" s="44"/>
      <c r="LO246" s="44"/>
      <c r="LP246" s="44"/>
      <c r="LQ246" s="44"/>
      <c r="LR246" s="44"/>
      <c r="LS246" s="44"/>
      <c r="LT246" s="44"/>
      <c r="LU246" s="44"/>
      <c r="LV246" s="44"/>
      <c r="LW246" s="44"/>
      <c r="LX246" s="44"/>
      <c r="LY246" s="44"/>
      <c r="LZ246" s="44"/>
      <c r="MA246" s="44"/>
      <c r="MB246" s="44"/>
      <c r="MC246" s="44"/>
      <c r="MD246" s="44"/>
      <c r="ME246" s="44"/>
      <c r="MF246" s="44"/>
      <c r="MG246" s="44"/>
      <c r="MH246" s="44"/>
      <c r="MI246" s="44"/>
      <c r="MJ246" s="44"/>
      <c r="MK246" s="44"/>
      <c r="ML246" s="44"/>
      <c r="MM246" s="44"/>
      <c r="MN246" s="44"/>
      <c r="MO246" s="44"/>
      <c r="MP246" s="44"/>
      <c r="MQ246" s="44"/>
      <c r="MR246" s="44"/>
      <c r="MS246" s="44"/>
      <c r="MT246" s="44"/>
      <c r="MU246" s="44"/>
      <c r="MV246" s="44"/>
      <c r="MW246" s="44"/>
      <c r="MX246" s="44"/>
      <c r="MY246" s="44"/>
      <c r="MZ246" s="44"/>
      <c r="NA246" s="44"/>
      <c r="NB246" s="44"/>
      <c r="NC246" s="44"/>
      <c r="ND246" s="44"/>
      <c r="NE246" s="44"/>
      <c r="NF246" s="44"/>
      <c r="NG246" s="44"/>
      <c r="NH246" s="44"/>
      <c r="NI246" s="44"/>
      <c r="NJ246" s="44"/>
      <c r="NK246" s="44"/>
      <c r="NL246" s="44"/>
      <c r="NM246" s="44"/>
      <c r="NN246" s="44"/>
      <c r="NO246" s="44"/>
      <c r="NP246" s="44"/>
      <c r="NQ246" s="44"/>
      <c r="NR246" s="44"/>
      <c r="NS246" s="44"/>
      <c r="NT246" s="44"/>
      <c r="NU246" s="44"/>
      <c r="NV246" s="44"/>
      <c r="NW246" s="44"/>
      <c r="NX246" s="44"/>
      <c r="NY246" s="44"/>
      <c r="NZ246" s="44"/>
      <c r="OA246" s="44"/>
      <c r="OB246" s="44"/>
      <c r="OC246" s="44"/>
      <c r="OD246" s="44"/>
      <c r="OE246" s="44"/>
      <c r="OF246" s="44"/>
      <c r="OG246" s="44"/>
      <c r="OH246" s="44"/>
      <c r="OI246" s="44"/>
      <c r="OJ246" s="44"/>
      <c r="OK246" s="44"/>
      <c r="OL246" s="44"/>
      <c r="OM246" s="44"/>
      <c r="ON246" s="44"/>
      <c r="OO246" s="44"/>
      <c r="OP246" s="44"/>
      <c r="OQ246" s="44"/>
      <c r="OR246" s="44"/>
      <c r="OS246" s="44"/>
      <c r="OT246" s="44"/>
      <c r="OU246" s="44"/>
      <c r="OV246" s="44"/>
      <c r="OW246" s="44"/>
      <c r="OX246" s="44"/>
      <c r="OY246" s="44"/>
      <c r="OZ246" s="44"/>
      <c r="PA246" s="44"/>
      <c r="PB246" s="44"/>
      <c r="PC246" s="44"/>
      <c r="PD246" s="44"/>
      <c r="PE246" s="44"/>
      <c r="PF246" s="44"/>
      <c r="PG246" s="44"/>
      <c r="PH246" s="44"/>
      <c r="PI246" s="44"/>
      <c r="PJ246" s="44"/>
      <c r="PK246" s="44"/>
      <c r="PL246" s="44"/>
      <c r="PM246" s="44"/>
      <c r="PN246" s="44"/>
      <c r="PO246" s="44"/>
      <c r="PP246" s="44"/>
      <c r="PQ246" s="44"/>
      <c r="PR246" s="44"/>
      <c r="PS246" s="44"/>
      <c r="PT246" s="44"/>
      <c r="PU246" s="44"/>
      <c r="PV246" s="44"/>
      <c r="PW246" s="44"/>
      <c r="PX246" s="44"/>
      <c r="PY246" s="44"/>
      <c r="PZ246" s="44"/>
      <c r="QA246" s="44"/>
      <c r="QB246" s="44"/>
      <c r="QC246" s="44"/>
      <c r="QD246" s="44"/>
      <c r="QE246" s="44"/>
      <c r="QF246" s="44"/>
      <c r="QG246" s="44"/>
      <c r="QH246" s="44"/>
      <c r="QI246" s="44"/>
      <c r="QJ246" s="44"/>
      <c r="QK246" s="44"/>
      <c r="QL246" s="44"/>
      <c r="QM246" s="44"/>
      <c r="QN246" s="44"/>
      <c r="QO246" s="44"/>
      <c r="QP246" s="44"/>
      <c r="QQ246" s="44"/>
      <c r="QR246" s="44"/>
      <c r="QS246" s="44"/>
      <c r="QT246" s="44"/>
      <c r="QU246" s="44"/>
      <c r="QV246" s="44"/>
      <c r="QW246" s="44"/>
      <c r="QX246" s="44"/>
      <c r="QY246" s="44"/>
      <c r="QZ246" s="44"/>
      <c r="RA246" s="44"/>
      <c r="RB246" s="44"/>
      <c r="RC246" s="44"/>
      <c r="RD246" s="44"/>
      <c r="RE246" s="44"/>
      <c r="RF246" s="44"/>
      <c r="RG246" s="44"/>
      <c r="RH246" s="44"/>
      <c r="RI246" s="44"/>
      <c r="RJ246" s="44"/>
      <c r="RK246" s="44"/>
      <c r="RL246" s="44"/>
      <c r="RM246" s="44"/>
      <c r="RN246" s="44"/>
      <c r="RO246" s="44"/>
      <c r="RP246" s="44"/>
      <c r="RQ246" s="44"/>
      <c r="RR246" s="44"/>
      <c r="RS246" s="44"/>
      <c r="RT246" s="44"/>
      <c r="RU246" s="44"/>
      <c r="RV246" s="44"/>
      <c r="RW246" s="44"/>
      <c r="RX246" s="44"/>
      <c r="RY246" s="44"/>
      <c r="RZ246" s="44"/>
      <c r="SA246" s="44"/>
      <c r="SB246" s="44"/>
      <c r="SC246" s="44"/>
      <c r="SD246" s="44"/>
      <c r="SE246" s="44"/>
      <c r="SF246" s="44"/>
      <c r="SG246" s="44"/>
      <c r="SH246" s="44"/>
      <c r="SI246" s="44"/>
      <c r="SJ246" s="44"/>
      <c r="SK246" s="44"/>
      <c r="SL246" s="44"/>
      <c r="SM246" s="44"/>
      <c r="SN246" s="44"/>
      <c r="SO246" s="44"/>
      <c r="SP246" s="44"/>
      <c r="SQ246" s="44"/>
      <c r="SR246" s="44"/>
      <c r="SS246" s="44"/>
      <c r="ST246" s="44"/>
      <c r="SU246" s="44"/>
      <c r="SV246" s="44"/>
      <c r="SW246" s="44"/>
      <c r="SX246" s="44"/>
      <c r="SY246" s="44"/>
      <c r="SZ246" s="44"/>
      <c r="TA246" s="44"/>
      <c r="TB246" s="44"/>
      <c r="TC246" s="44"/>
      <c r="TD246" s="44"/>
      <c r="TE246" s="44"/>
      <c r="TF246" s="44"/>
      <c r="TG246" s="44"/>
      <c r="TH246" s="44"/>
      <c r="TI246" s="44"/>
      <c r="TJ246" s="44"/>
      <c r="TK246" s="44"/>
      <c r="TL246" s="44"/>
      <c r="TM246" s="44"/>
      <c r="TN246" s="44"/>
      <c r="TO246" s="44"/>
      <c r="TP246" s="44"/>
      <c r="TQ246" s="44"/>
      <c r="TR246" s="44"/>
      <c r="TS246" s="44"/>
      <c r="TT246" s="44"/>
      <c r="TU246" s="44"/>
      <c r="TV246" s="44"/>
      <c r="TW246" s="44"/>
      <c r="TX246" s="44"/>
      <c r="TY246" s="44"/>
      <c r="TZ246" s="44"/>
      <c r="UA246" s="44"/>
      <c r="UB246" s="44"/>
      <c r="UC246" s="44"/>
      <c r="UD246" s="44"/>
      <c r="UE246" s="44"/>
      <c r="UF246" s="44"/>
      <c r="UG246" s="44"/>
      <c r="UH246" s="44"/>
      <c r="UI246" s="44"/>
      <c r="UJ246" s="44"/>
      <c r="UK246" s="44"/>
      <c r="UL246" s="44"/>
      <c r="UM246" s="44"/>
      <c r="UN246" s="44"/>
      <c r="UO246" s="44"/>
      <c r="UP246" s="44"/>
      <c r="UQ246" s="44"/>
      <c r="UR246" s="44"/>
      <c r="US246" s="44"/>
      <c r="UT246" s="44"/>
      <c r="UU246" s="44"/>
      <c r="UV246" s="44"/>
      <c r="UW246" s="44"/>
      <c r="UX246" s="44"/>
      <c r="UY246" s="44"/>
      <c r="UZ246" s="44"/>
      <c r="VA246" s="44"/>
      <c r="VB246" s="44"/>
      <c r="VC246" s="44"/>
      <c r="VD246" s="44"/>
      <c r="VE246" s="44"/>
      <c r="VF246" s="44"/>
      <c r="VG246" s="44"/>
      <c r="VH246" s="44"/>
      <c r="VI246" s="44"/>
      <c r="VJ246" s="44"/>
      <c r="VK246" s="44"/>
      <c r="VL246" s="44"/>
      <c r="VM246" s="44"/>
      <c r="VN246" s="44"/>
      <c r="VO246" s="44"/>
      <c r="VP246" s="44"/>
      <c r="VQ246" s="44"/>
      <c r="VR246" s="44"/>
      <c r="VS246" s="44"/>
      <c r="VT246" s="44"/>
      <c r="VU246" s="44"/>
      <c r="VV246" s="44"/>
      <c r="VW246" s="44"/>
      <c r="VX246" s="44"/>
      <c r="VY246" s="44"/>
      <c r="VZ246" s="44"/>
      <c r="WA246" s="44"/>
      <c r="WB246" s="44"/>
      <c r="WC246" s="44"/>
      <c r="WD246" s="44"/>
      <c r="WE246" s="44"/>
      <c r="WF246" s="44"/>
      <c r="WG246" s="44"/>
      <c r="WH246" s="44"/>
      <c r="WI246" s="44"/>
      <c r="WJ246" s="44"/>
      <c r="WK246" s="44"/>
      <c r="WL246" s="44"/>
      <c r="WM246" s="44"/>
      <c r="WN246" s="44"/>
      <c r="WO246" s="44"/>
      <c r="WP246" s="44"/>
      <c r="WQ246" s="44"/>
      <c r="WR246" s="44"/>
      <c r="WS246" s="44"/>
      <c r="WT246" s="44"/>
      <c r="WU246" s="44"/>
      <c r="WV246" s="44"/>
      <c r="WW246" s="44"/>
      <c r="WX246" s="44"/>
      <c r="WY246" s="44"/>
      <c r="WZ246" s="44"/>
      <c r="XA246" s="44"/>
      <c r="XB246" s="44"/>
      <c r="XC246" s="44"/>
      <c r="XD246" s="44"/>
      <c r="XE246" s="44"/>
      <c r="XF246" s="44"/>
      <c r="XG246" s="44"/>
      <c r="XH246" s="44"/>
      <c r="XI246" s="44"/>
      <c r="XJ246" s="44"/>
      <c r="XK246" s="44"/>
      <c r="XL246" s="44"/>
      <c r="XM246" s="44"/>
      <c r="XN246" s="44"/>
      <c r="XO246" s="44"/>
      <c r="XP246" s="44"/>
      <c r="XQ246" s="44"/>
      <c r="XR246" s="44"/>
      <c r="XS246" s="44"/>
      <c r="XT246" s="44"/>
      <c r="XU246" s="44"/>
      <c r="XV246" s="44"/>
      <c r="XW246" s="44"/>
      <c r="XX246" s="44"/>
      <c r="XY246" s="44"/>
      <c r="XZ246" s="44"/>
      <c r="YA246" s="44"/>
      <c r="YB246" s="44"/>
      <c r="YC246" s="44"/>
      <c r="YD246" s="44"/>
      <c r="YE246" s="44"/>
      <c r="YF246" s="44"/>
      <c r="YG246" s="44"/>
      <c r="YH246" s="44"/>
      <c r="YI246" s="44"/>
      <c r="YJ246" s="44"/>
      <c r="YK246" s="44"/>
      <c r="YL246" s="44"/>
      <c r="YM246" s="44"/>
      <c r="YN246" s="44"/>
      <c r="YO246" s="44"/>
      <c r="YP246" s="44"/>
      <c r="YQ246" s="44"/>
      <c r="YR246" s="44"/>
      <c r="YS246" s="44"/>
      <c r="YT246" s="44"/>
      <c r="YU246" s="44"/>
      <c r="YV246" s="44"/>
      <c r="YW246" s="44"/>
      <c r="YX246" s="44"/>
      <c r="YY246" s="44"/>
      <c r="YZ246" s="44"/>
      <c r="ZA246" s="44"/>
      <c r="ZB246" s="44"/>
      <c r="ZC246" s="44"/>
      <c r="ZD246" s="44"/>
      <c r="ZE246" s="44"/>
      <c r="ZF246" s="44"/>
      <c r="ZG246" s="44"/>
      <c r="ZH246" s="44"/>
      <c r="ZI246" s="44"/>
      <c r="ZJ246" s="44"/>
      <c r="ZK246" s="44"/>
      <c r="ZL246" s="44"/>
      <c r="ZM246" s="44"/>
      <c r="ZN246" s="44"/>
      <c r="ZO246" s="44"/>
      <c r="ZP246" s="44"/>
      <c r="ZQ246" s="44"/>
      <c r="ZR246" s="44"/>
      <c r="ZS246" s="44"/>
      <c r="ZT246" s="44"/>
      <c r="ZU246" s="44"/>
      <c r="ZV246" s="44"/>
      <c r="ZW246" s="44"/>
      <c r="ZX246" s="44"/>
      <c r="ZY246" s="44"/>
      <c r="ZZ246" s="44"/>
      <c r="AAA246" s="44"/>
      <c r="AAB246" s="44"/>
      <c r="AAC246" s="44"/>
      <c r="AAD246" s="44"/>
      <c r="AAE246" s="44"/>
      <c r="AAF246" s="44"/>
      <c r="AAG246" s="44"/>
      <c r="AAH246" s="44"/>
      <c r="AAI246" s="44"/>
      <c r="AAJ246" s="44"/>
      <c r="AAK246" s="44"/>
      <c r="AAL246" s="44"/>
      <c r="AAM246" s="44"/>
      <c r="AAN246" s="44"/>
      <c r="AAO246" s="44"/>
      <c r="AAP246" s="44"/>
      <c r="AAQ246" s="44"/>
      <c r="AAR246" s="44"/>
      <c r="AAS246" s="44"/>
      <c r="AAT246" s="44"/>
      <c r="AAU246" s="44"/>
      <c r="AAV246" s="44"/>
      <c r="AAW246" s="44"/>
      <c r="AAX246" s="44"/>
      <c r="AAY246" s="44"/>
      <c r="AAZ246" s="44"/>
      <c r="ABA246" s="44"/>
      <c r="ABB246" s="44"/>
      <c r="ABC246" s="42"/>
    </row>
    <row r="247" spans="1:731" s="6" customFormat="1" ht="18.75" customHeight="1" x14ac:dyDescent="0.2">
      <c r="A247" s="195" t="s">
        <v>56</v>
      </c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  <c r="IW247" s="44"/>
      <c r="IX247" s="44"/>
      <c r="IY247" s="44"/>
      <c r="IZ247" s="44"/>
      <c r="JA247" s="44"/>
      <c r="JB247" s="44"/>
      <c r="JC247" s="44"/>
      <c r="JD247" s="44"/>
      <c r="JE247" s="44"/>
      <c r="JF247" s="44"/>
      <c r="JG247" s="44"/>
      <c r="JH247" s="44"/>
      <c r="JI247" s="44"/>
      <c r="JJ247" s="44"/>
      <c r="JK247" s="44"/>
      <c r="JL247" s="44"/>
      <c r="JM247" s="44"/>
      <c r="JN247" s="44"/>
      <c r="JO247" s="44"/>
      <c r="JP247" s="44"/>
      <c r="JQ247" s="44"/>
      <c r="JR247" s="44"/>
      <c r="JS247" s="44"/>
      <c r="JT247" s="44"/>
      <c r="JU247" s="44"/>
      <c r="JV247" s="44"/>
      <c r="JW247" s="44"/>
      <c r="JX247" s="44"/>
      <c r="JY247" s="44"/>
      <c r="JZ247" s="44"/>
      <c r="KA247" s="44"/>
      <c r="KB247" s="44"/>
      <c r="KC247" s="44"/>
      <c r="KD247" s="44"/>
      <c r="KE247" s="44"/>
      <c r="KF247" s="44"/>
      <c r="KG247" s="44"/>
      <c r="KH247" s="44"/>
      <c r="KI247" s="44"/>
      <c r="KJ247" s="44"/>
      <c r="KK247" s="44"/>
      <c r="KL247" s="44"/>
      <c r="KM247" s="44"/>
      <c r="KN247" s="44"/>
      <c r="KO247" s="44"/>
      <c r="KP247" s="44"/>
      <c r="KQ247" s="44"/>
      <c r="KR247" s="44"/>
      <c r="KS247" s="44"/>
      <c r="KT247" s="44"/>
      <c r="KU247" s="44"/>
      <c r="KV247" s="44"/>
      <c r="KW247" s="44"/>
      <c r="KX247" s="44"/>
      <c r="KY247" s="44"/>
      <c r="KZ247" s="44"/>
      <c r="LA247" s="44"/>
      <c r="LB247" s="44"/>
      <c r="LC247" s="44"/>
      <c r="LD247" s="44"/>
      <c r="LE247" s="44"/>
      <c r="LF247" s="44"/>
      <c r="LG247" s="44"/>
      <c r="LH247" s="44"/>
      <c r="LI247" s="44"/>
      <c r="LJ247" s="44"/>
      <c r="LK247" s="44"/>
      <c r="LL247" s="44"/>
      <c r="LM247" s="44"/>
      <c r="LN247" s="44"/>
      <c r="LO247" s="44"/>
      <c r="LP247" s="44"/>
      <c r="LQ247" s="44"/>
      <c r="LR247" s="44"/>
      <c r="LS247" s="44"/>
      <c r="LT247" s="44"/>
      <c r="LU247" s="44"/>
      <c r="LV247" s="44"/>
      <c r="LW247" s="44"/>
      <c r="LX247" s="44"/>
      <c r="LY247" s="44"/>
      <c r="LZ247" s="44"/>
      <c r="MA247" s="44"/>
      <c r="MB247" s="44"/>
      <c r="MC247" s="44"/>
      <c r="MD247" s="44"/>
      <c r="ME247" s="44"/>
      <c r="MF247" s="44"/>
      <c r="MG247" s="44"/>
      <c r="MH247" s="44"/>
      <c r="MI247" s="44"/>
      <c r="MJ247" s="44"/>
      <c r="MK247" s="44"/>
      <c r="ML247" s="44"/>
      <c r="MM247" s="44"/>
      <c r="MN247" s="44"/>
      <c r="MO247" s="44"/>
      <c r="MP247" s="44"/>
      <c r="MQ247" s="44"/>
      <c r="MR247" s="44"/>
      <c r="MS247" s="44"/>
      <c r="MT247" s="44"/>
      <c r="MU247" s="44"/>
      <c r="MV247" s="44"/>
      <c r="MW247" s="44"/>
      <c r="MX247" s="44"/>
      <c r="MY247" s="44"/>
      <c r="MZ247" s="44"/>
      <c r="NA247" s="44"/>
      <c r="NB247" s="44"/>
      <c r="NC247" s="44"/>
      <c r="ND247" s="44"/>
      <c r="NE247" s="44"/>
      <c r="NF247" s="44"/>
      <c r="NG247" s="44"/>
      <c r="NH247" s="44"/>
      <c r="NI247" s="44"/>
      <c r="NJ247" s="44"/>
      <c r="NK247" s="44"/>
      <c r="NL247" s="44"/>
      <c r="NM247" s="44"/>
      <c r="NN247" s="44"/>
      <c r="NO247" s="44"/>
      <c r="NP247" s="44"/>
      <c r="NQ247" s="44"/>
      <c r="NR247" s="44"/>
      <c r="NS247" s="44"/>
      <c r="NT247" s="44"/>
      <c r="NU247" s="44"/>
      <c r="NV247" s="44"/>
      <c r="NW247" s="44"/>
      <c r="NX247" s="44"/>
      <c r="NY247" s="44"/>
      <c r="NZ247" s="44"/>
      <c r="OA247" s="44"/>
      <c r="OB247" s="44"/>
      <c r="OC247" s="44"/>
      <c r="OD247" s="44"/>
      <c r="OE247" s="44"/>
      <c r="OF247" s="44"/>
      <c r="OG247" s="44"/>
      <c r="OH247" s="44"/>
      <c r="OI247" s="44"/>
      <c r="OJ247" s="44"/>
      <c r="OK247" s="44"/>
      <c r="OL247" s="44"/>
      <c r="OM247" s="44"/>
      <c r="ON247" s="44"/>
      <c r="OO247" s="44"/>
      <c r="OP247" s="44"/>
      <c r="OQ247" s="44"/>
      <c r="OR247" s="44"/>
      <c r="OS247" s="44"/>
      <c r="OT247" s="44"/>
      <c r="OU247" s="44"/>
      <c r="OV247" s="44"/>
      <c r="OW247" s="44"/>
      <c r="OX247" s="44"/>
      <c r="OY247" s="44"/>
      <c r="OZ247" s="44"/>
      <c r="PA247" s="44"/>
      <c r="PB247" s="44"/>
      <c r="PC247" s="44"/>
      <c r="PD247" s="44"/>
      <c r="PE247" s="44"/>
      <c r="PF247" s="44"/>
      <c r="PG247" s="44"/>
      <c r="PH247" s="44"/>
      <c r="PI247" s="44"/>
      <c r="PJ247" s="44"/>
      <c r="PK247" s="44"/>
      <c r="PL247" s="44"/>
      <c r="PM247" s="44"/>
      <c r="PN247" s="44"/>
      <c r="PO247" s="44"/>
      <c r="PP247" s="44"/>
      <c r="PQ247" s="44"/>
      <c r="PR247" s="44"/>
      <c r="PS247" s="44"/>
      <c r="PT247" s="44"/>
      <c r="PU247" s="44"/>
      <c r="PV247" s="44"/>
      <c r="PW247" s="44"/>
      <c r="PX247" s="44"/>
      <c r="PY247" s="44"/>
      <c r="PZ247" s="44"/>
      <c r="QA247" s="44"/>
      <c r="QB247" s="44"/>
      <c r="QC247" s="44"/>
      <c r="QD247" s="44"/>
      <c r="QE247" s="44"/>
      <c r="QF247" s="44"/>
      <c r="QG247" s="44"/>
      <c r="QH247" s="44"/>
      <c r="QI247" s="44"/>
      <c r="QJ247" s="44"/>
      <c r="QK247" s="44"/>
      <c r="QL247" s="44"/>
      <c r="QM247" s="44"/>
      <c r="QN247" s="44"/>
      <c r="QO247" s="44"/>
      <c r="QP247" s="44"/>
      <c r="QQ247" s="44"/>
      <c r="QR247" s="44"/>
      <c r="QS247" s="44"/>
      <c r="QT247" s="44"/>
      <c r="QU247" s="44"/>
      <c r="QV247" s="44"/>
      <c r="QW247" s="44"/>
      <c r="QX247" s="44"/>
      <c r="QY247" s="44"/>
      <c r="QZ247" s="44"/>
      <c r="RA247" s="44"/>
      <c r="RB247" s="44"/>
      <c r="RC247" s="44"/>
      <c r="RD247" s="44"/>
      <c r="RE247" s="44"/>
      <c r="RF247" s="44"/>
      <c r="RG247" s="44"/>
      <c r="RH247" s="44"/>
      <c r="RI247" s="44"/>
      <c r="RJ247" s="44"/>
      <c r="RK247" s="44"/>
      <c r="RL247" s="44"/>
      <c r="RM247" s="44"/>
      <c r="RN247" s="44"/>
      <c r="RO247" s="44"/>
      <c r="RP247" s="44"/>
      <c r="RQ247" s="44"/>
      <c r="RR247" s="44"/>
      <c r="RS247" s="44"/>
      <c r="RT247" s="44"/>
      <c r="RU247" s="44"/>
      <c r="RV247" s="44"/>
      <c r="RW247" s="44"/>
      <c r="RX247" s="44"/>
      <c r="RY247" s="44"/>
      <c r="RZ247" s="44"/>
      <c r="SA247" s="44"/>
      <c r="SB247" s="44"/>
      <c r="SC247" s="44"/>
      <c r="SD247" s="44"/>
      <c r="SE247" s="44"/>
      <c r="SF247" s="44"/>
      <c r="SG247" s="44"/>
      <c r="SH247" s="44"/>
      <c r="SI247" s="44"/>
      <c r="SJ247" s="44"/>
      <c r="SK247" s="44"/>
      <c r="SL247" s="44"/>
      <c r="SM247" s="44"/>
      <c r="SN247" s="44"/>
      <c r="SO247" s="44"/>
      <c r="SP247" s="44"/>
      <c r="SQ247" s="44"/>
      <c r="SR247" s="44"/>
      <c r="SS247" s="44"/>
      <c r="ST247" s="44"/>
      <c r="SU247" s="44"/>
      <c r="SV247" s="44"/>
      <c r="SW247" s="44"/>
      <c r="SX247" s="44"/>
      <c r="SY247" s="44"/>
      <c r="SZ247" s="44"/>
      <c r="TA247" s="44"/>
      <c r="TB247" s="44"/>
      <c r="TC247" s="44"/>
      <c r="TD247" s="44"/>
      <c r="TE247" s="44"/>
      <c r="TF247" s="44"/>
      <c r="TG247" s="44"/>
      <c r="TH247" s="44"/>
      <c r="TI247" s="44"/>
      <c r="TJ247" s="44"/>
      <c r="TK247" s="44"/>
      <c r="TL247" s="44"/>
      <c r="TM247" s="44"/>
      <c r="TN247" s="44"/>
      <c r="TO247" s="44"/>
      <c r="TP247" s="44"/>
      <c r="TQ247" s="44"/>
      <c r="TR247" s="44"/>
      <c r="TS247" s="44"/>
      <c r="TT247" s="44"/>
      <c r="TU247" s="44"/>
      <c r="TV247" s="44"/>
      <c r="TW247" s="44"/>
      <c r="TX247" s="44"/>
      <c r="TY247" s="44"/>
      <c r="TZ247" s="44"/>
      <c r="UA247" s="44"/>
      <c r="UB247" s="44"/>
      <c r="UC247" s="44"/>
      <c r="UD247" s="44"/>
      <c r="UE247" s="44"/>
      <c r="UF247" s="44"/>
      <c r="UG247" s="44"/>
      <c r="UH247" s="44"/>
      <c r="UI247" s="44"/>
      <c r="UJ247" s="44"/>
      <c r="UK247" s="44"/>
      <c r="UL247" s="44"/>
      <c r="UM247" s="44"/>
      <c r="UN247" s="44"/>
      <c r="UO247" s="44"/>
      <c r="UP247" s="44"/>
      <c r="UQ247" s="44"/>
      <c r="UR247" s="44"/>
      <c r="US247" s="44"/>
      <c r="UT247" s="44"/>
      <c r="UU247" s="44"/>
      <c r="UV247" s="44"/>
      <c r="UW247" s="44"/>
      <c r="UX247" s="44"/>
      <c r="UY247" s="44"/>
      <c r="UZ247" s="44"/>
      <c r="VA247" s="44"/>
      <c r="VB247" s="44"/>
      <c r="VC247" s="44"/>
      <c r="VD247" s="44"/>
      <c r="VE247" s="44"/>
      <c r="VF247" s="44"/>
      <c r="VG247" s="44"/>
      <c r="VH247" s="44"/>
      <c r="VI247" s="44"/>
      <c r="VJ247" s="44"/>
      <c r="VK247" s="44"/>
      <c r="VL247" s="44"/>
      <c r="VM247" s="44"/>
      <c r="VN247" s="44"/>
      <c r="VO247" s="44"/>
      <c r="VP247" s="44"/>
      <c r="VQ247" s="44"/>
      <c r="VR247" s="44"/>
      <c r="VS247" s="44"/>
      <c r="VT247" s="44"/>
      <c r="VU247" s="44"/>
      <c r="VV247" s="44"/>
      <c r="VW247" s="44"/>
      <c r="VX247" s="44"/>
      <c r="VY247" s="44"/>
      <c r="VZ247" s="44"/>
      <c r="WA247" s="44"/>
      <c r="WB247" s="44"/>
      <c r="WC247" s="44"/>
      <c r="WD247" s="44"/>
      <c r="WE247" s="44"/>
      <c r="WF247" s="44"/>
      <c r="WG247" s="44"/>
      <c r="WH247" s="44"/>
      <c r="WI247" s="44"/>
      <c r="WJ247" s="44"/>
      <c r="WK247" s="44"/>
      <c r="WL247" s="44"/>
      <c r="WM247" s="44"/>
      <c r="WN247" s="44"/>
      <c r="WO247" s="44"/>
      <c r="WP247" s="44"/>
      <c r="WQ247" s="44"/>
      <c r="WR247" s="44"/>
      <c r="WS247" s="44"/>
      <c r="WT247" s="44"/>
      <c r="WU247" s="44"/>
      <c r="WV247" s="44"/>
      <c r="WW247" s="44"/>
      <c r="WX247" s="44"/>
      <c r="WY247" s="44"/>
      <c r="WZ247" s="44"/>
      <c r="XA247" s="44"/>
      <c r="XB247" s="44"/>
      <c r="XC247" s="44"/>
      <c r="XD247" s="44"/>
      <c r="XE247" s="44"/>
      <c r="XF247" s="44"/>
      <c r="XG247" s="44"/>
      <c r="XH247" s="44"/>
      <c r="XI247" s="44"/>
      <c r="XJ247" s="44"/>
      <c r="XK247" s="44"/>
      <c r="XL247" s="44"/>
      <c r="XM247" s="44"/>
      <c r="XN247" s="44"/>
      <c r="XO247" s="44"/>
      <c r="XP247" s="44"/>
      <c r="XQ247" s="44"/>
      <c r="XR247" s="44"/>
      <c r="XS247" s="44"/>
      <c r="XT247" s="44"/>
      <c r="XU247" s="44"/>
      <c r="XV247" s="44"/>
      <c r="XW247" s="44"/>
      <c r="XX247" s="44"/>
      <c r="XY247" s="44"/>
      <c r="XZ247" s="44"/>
      <c r="YA247" s="44"/>
      <c r="YB247" s="44"/>
      <c r="YC247" s="44"/>
      <c r="YD247" s="44"/>
      <c r="YE247" s="44"/>
      <c r="YF247" s="44"/>
      <c r="YG247" s="44"/>
      <c r="YH247" s="44"/>
      <c r="YI247" s="44"/>
      <c r="YJ247" s="44"/>
      <c r="YK247" s="44"/>
      <c r="YL247" s="44"/>
      <c r="YM247" s="44"/>
      <c r="YN247" s="44"/>
      <c r="YO247" s="44"/>
      <c r="YP247" s="44"/>
      <c r="YQ247" s="44"/>
      <c r="YR247" s="44"/>
      <c r="YS247" s="44"/>
      <c r="YT247" s="44"/>
      <c r="YU247" s="44"/>
      <c r="YV247" s="44"/>
      <c r="YW247" s="44"/>
      <c r="YX247" s="44"/>
      <c r="YY247" s="44"/>
      <c r="YZ247" s="44"/>
      <c r="ZA247" s="44"/>
      <c r="ZB247" s="44"/>
      <c r="ZC247" s="44"/>
      <c r="ZD247" s="44"/>
      <c r="ZE247" s="44"/>
      <c r="ZF247" s="44"/>
      <c r="ZG247" s="44"/>
      <c r="ZH247" s="44"/>
      <c r="ZI247" s="44"/>
      <c r="ZJ247" s="44"/>
      <c r="ZK247" s="44"/>
      <c r="ZL247" s="44"/>
      <c r="ZM247" s="44"/>
      <c r="ZN247" s="44"/>
      <c r="ZO247" s="44"/>
      <c r="ZP247" s="44"/>
      <c r="ZQ247" s="44"/>
      <c r="ZR247" s="44"/>
      <c r="ZS247" s="44"/>
      <c r="ZT247" s="44"/>
      <c r="ZU247" s="44"/>
      <c r="ZV247" s="44"/>
      <c r="ZW247" s="44"/>
      <c r="ZX247" s="44"/>
      <c r="ZY247" s="44"/>
      <c r="ZZ247" s="44"/>
      <c r="AAA247" s="44"/>
      <c r="AAB247" s="44"/>
      <c r="AAC247" s="44"/>
      <c r="AAD247" s="44"/>
      <c r="AAE247" s="44"/>
      <c r="AAF247" s="44"/>
      <c r="AAG247" s="44"/>
      <c r="AAH247" s="44"/>
      <c r="AAI247" s="44"/>
      <c r="AAJ247" s="44"/>
      <c r="AAK247" s="44"/>
      <c r="AAL247" s="44"/>
      <c r="AAM247" s="44"/>
      <c r="AAN247" s="44"/>
      <c r="AAO247" s="44"/>
      <c r="AAP247" s="44"/>
      <c r="AAQ247" s="44"/>
      <c r="AAR247" s="44"/>
      <c r="AAS247" s="44"/>
      <c r="AAT247" s="44"/>
      <c r="AAU247" s="44"/>
      <c r="AAV247" s="44"/>
      <c r="AAW247" s="44"/>
      <c r="AAX247" s="44"/>
      <c r="AAY247" s="44"/>
      <c r="AAZ247" s="44"/>
      <c r="ABA247" s="44"/>
      <c r="ABB247" s="44"/>
      <c r="ABC247" s="42"/>
    </row>
    <row r="248" spans="1:731" s="6" customFormat="1" ht="123.75" customHeight="1" x14ac:dyDescent="0.2">
      <c r="A248" s="195" t="s">
        <v>57</v>
      </c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  <c r="IW248" s="44"/>
      <c r="IX248" s="44"/>
      <c r="IY248" s="44"/>
      <c r="IZ248" s="44"/>
      <c r="JA248" s="44"/>
      <c r="JB248" s="44"/>
      <c r="JC248" s="44"/>
      <c r="JD248" s="44"/>
      <c r="JE248" s="44"/>
      <c r="JF248" s="44"/>
      <c r="JG248" s="44"/>
      <c r="JH248" s="44"/>
      <c r="JI248" s="44"/>
      <c r="JJ248" s="44"/>
      <c r="JK248" s="44"/>
      <c r="JL248" s="44"/>
      <c r="JM248" s="44"/>
      <c r="JN248" s="44"/>
      <c r="JO248" s="44"/>
      <c r="JP248" s="44"/>
      <c r="JQ248" s="44"/>
      <c r="JR248" s="44"/>
      <c r="JS248" s="44"/>
      <c r="JT248" s="44"/>
      <c r="JU248" s="44"/>
      <c r="JV248" s="44"/>
      <c r="JW248" s="44"/>
      <c r="JX248" s="44"/>
      <c r="JY248" s="44"/>
      <c r="JZ248" s="44"/>
      <c r="KA248" s="44"/>
      <c r="KB248" s="44"/>
      <c r="KC248" s="44"/>
      <c r="KD248" s="44"/>
      <c r="KE248" s="44"/>
      <c r="KF248" s="44"/>
      <c r="KG248" s="44"/>
      <c r="KH248" s="44"/>
      <c r="KI248" s="44"/>
      <c r="KJ248" s="44"/>
      <c r="KK248" s="44"/>
      <c r="KL248" s="44"/>
      <c r="KM248" s="44"/>
      <c r="KN248" s="44"/>
      <c r="KO248" s="44"/>
      <c r="KP248" s="44"/>
      <c r="KQ248" s="44"/>
      <c r="KR248" s="44"/>
      <c r="KS248" s="44"/>
      <c r="KT248" s="44"/>
      <c r="KU248" s="44"/>
      <c r="KV248" s="44"/>
      <c r="KW248" s="44"/>
      <c r="KX248" s="44"/>
      <c r="KY248" s="44"/>
      <c r="KZ248" s="44"/>
      <c r="LA248" s="44"/>
      <c r="LB248" s="44"/>
      <c r="LC248" s="44"/>
      <c r="LD248" s="44"/>
      <c r="LE248" s="44"/>
      <c r="LF248" s="44"/>
      <c r="LG248" s="44"/>
      <c r="LH248" s="44"/>
      <c r="LI248" s="44"/>
      <c r="LJ248" s="44"/>
      <c r="LK248" s="44"/>
      <c r="LL248" s="44"/>
      <c r="LM248" s="44"/>
      <c r="LN248" s="44"/>
      <c r="LO248" s="44"/>
      <c r="LP248" s="44"/>
      <c r="LQ248" s="44"/>
      <c r="LR248" s="44"/>
      <c r="LS248" s="44"/>
      <c r="LT248" s="44"/>
      <c r="LU248" s="44"/>
      <c r="LV248" s="44"/>
      <c r="LW248" s="44"/>
      <c r="LX248" s="44"/>
      <c r="LY248" s="44"/>
      <c r="LZ248" s="44"/>
      <c r="MA248" s="44"/>
      <c r="MB248" s="44"/>
      <c r="MC248" s="44"/>
      <c r="MD248" s="44"/>
      <c r="ME248" s="44"/>
      <c r="MF248" s="44"/>
      <c r="MG248" s="44"/>
      <c r="MH248" s="44"/>
      <c r="MI248" s="44"/>
      <c r="MJ248" s="44"/>
      <c r="MK248" s="44"/>
      <c r="ML248" s="44"/>
      <c r="MM248" s="44"/>
      <c r="MN248" s="44"/>
      <c r="MO248" s="44"/>
      <c r="MP248" s="44"/>
      <c r="MQ248" s="44"/>
      <c r="MR248" s="44"/>
      <c r="MS248" s="44"/>
      <c r="MT248" s="44"/>
      <c r="MU248" s="44"/>
      <c r="MV248" s="44"/>
      <c r="MW248" s="44"/>
      <c r="MX248" s="44"/>
      <c r="MY248" s="44"/>
      <c r="MZ248" s="44"/>
      <c r="NA248" s="44"/>
      <c r="NB248" s="44"/>
      <c r="NC248" s="44"/>
      <c r="ND248" s="44"/>
      <c r="NE248" s="44"/>
      <c r="NF248" s="44"/>
      <c r="NG248" s="44"/>
      <c r="NH248" s="44"/>
      <c r="NI248" s="44"/>
      <c r="NJ248" s="44"/>
      <c r="NK248" s="44"/>
      <c r="NL248" s="44"/>
      <c r="NM248" s="44"/>
      <c r="NN248" s="44"/>
      <c r="NO248" s="44"/>
      <c r="NP248" s="44"/>
      <c r="NQ248" s="44"/>
      <c r="NR248" s="44"/>
      <c r="NS248" s="44"/>
      <c r="NT248" s="44"/>
      <c r="NU248" s="44"/>
      <c r="NV248" s="44"/>
      <c r="NW248" s="44"/>
      <c r="NX248" s="44"/>
      <c r="NY248" s="44"/>
      <c r="NZ248" s="44"/>
      <c r="OA248" s="44"/>
      <c r="OB248" s="44"/>
      <c r="OC248" s="44"/>
      <c r="OD248" s="44"/>
      <c r="OE248" s="44"/>
      <c r="OF248" s="44"/>
      <c r="OG248" s="44"/>
      <c r="OH248" s="44"/>
      <c r="OI248" s="44"/>
      <c r="OJ248" s="44"/>
      <c r="OK248" s="44"/>
      <c r="OL248" s="44"/>
      <c r="OM248" s="44"/>
      <c r="ON248" s="44"/>
      <c r="OO248" s="44"/>
      <c r="OP248" s="44"/>
      <c r="OQ248" s="44"/>
      <c r="OR248" s="44"/>
      <c r="OS248" s="44"/>
      <c r="OT248" s="44"/>
      <c r="OU248" s="44"/>
      <c r="OV248" s="44"/>
      <c r="OW248" s="44"/>
      <c r="OX248" s="44"/>
      <c r="OY248" s="44"/>
      <c r="OZ248" s="44"/>
      <c r="PA248" s="44"/>
      <c r="PB248" s="44"/>
      <c r="PC248" s="44"/>
      <c r="PD248" s="44"/>
      <c r="PE248" s="44"/>
      <c r="PF248" s="44"/>
      <c r="PG248" s="44"/>
      <c r="PH248" s="44"/>
      <c r="PI248" s="44"/>
      <c r="PJ248" s="44"/>
      <c r="PK248" s="44"/>
      <c r="PL248" s="44"/>
      <c r="PM248" s="44"/>
      <c r="PN248" s="44"/>
      <c r="PO248" s="44"/>
      <c r="PP248" s="44"/>
      <c r="PQ248" s="44"/>
      <c r="PR248" s="44"/>
      <c r="PS248" s="44"/>
      <c r="PT248" s="44"/>
      <c r="PU248" s="44"/>
      <c r="PV248" s="44"/>
      <c r="PW248" s="44"/>
      <c r="PX248" s="44"/>
      <c r="PY248" s="44"/>
      <c r="PZ248" s="44"/>
      <c r="QA248" s="44"/>
      <c r="QB248" s="44"/>
      <c r="QC248" s="44"/>
      <c r="QD248" s="44"/>
      <c r="QE248" s="44"/>
      <c r="QF248" s="44"/>
      <c r="QG248" s="44"/>
      <c r="QH248" s="44"/>
      <c r="QI248" s="44"/>
      <c r="QJ248" s="44"/>
      <c r="QK248" s="44"/>
      <c r="QL248" s="44"/>
      <c r="QM248" s="44"/>
      <c r="QN248" s="44"/>
      <c r="QO248" s="44"/>
      <c r="QP248" s="44"/>
      <c r="QQ248" s="44"/>
      <c r="QR248" s="44"/>
      <c r="QS248" s="44"/>
      <c r="QT248" s="44"/>
      <c r="QU248" s="44"/>
      <c r="QV248" s="44"/>
      <c r="QW248" s="44"/>
      <c r="QX248" s="44"/>
      <c r="QY248" s="44"/>
      <c r="QZ248" s="44"/>
      <c r="RA248" s="44"/>
      <c r="RB248" s="44"/>
      <c r="RC248" s="44"/>
      <c r="RD248" s="44"/>
      <c r="RE248" s="44"/>
      <c r="RF248" s="44"/>
      <c r="RG248" s="44"/>
      <c r="RH248" s="44"/>
      <c r="RI248" s="44"/>
      <c r="RJ248" s="44"/>
      <c r="RK248" s="44"/>
      <c r="RL248" s="44"/>
      <c r="RM248" s="44"/>
      <c r="RN248" s="44"/>
      <c r="RO248" s="44"/>
      <c r="RP248" s="44"/>
      <c r="RQ248" s="44"/>
      <c r="RR248" s="44"/>
      <c r="RS248" s="44"/>
      <c r="RT248" s="44"/>
      <c r="RU248" s="44"/>
      <c r="RV248" s="44"/>
      <c r="RW248" s="44"/>
      <c r="RX248" s="44"/>
      <c r="RY248" s="44"/>
      <c r="RZ248" s="44"/>
      <c r="SA248" s="44"/>
      <c r="SB248" s="44"/>
      <c r="SC248" s="44"/>
      <c r="SD248" s="44"/>
      <c r="SE248" s="44"/>
      <c r="SF248" s="44"/>
      <c r="SG248" s="44"/>
      <c r="SH248" s="44"/>
      <c r="SI248" s="44"/>
      <c r="SJ248" s="44"/>
      <c r="SK248" s="44"/>
      <c r="SL248" s="44"/>
      <c r="SM248" s="44"/>
      <c r="SN248" s="44"/>
      <c r="SO248" s="44"/>
      <c r="SP248" s="44"/>
      <c r="SQ248" s="44"/>
      <c r="SR248" s="44"/>
      <c r="SS248" s="44"/>
      <c r="ST248" s="44"/>
      <c r="SU248" s="44"/>
      <c r="SV248" s="44"/>
      <c r="SW248" s="44"/>
      <c r="SX248" s="44"/>
      <c r="SY248" s="44"/>
      <c r="SZ248" s="44"/>
      <c r="TA248" s="44"/>
      <c r="TB248" s="44"/>
      <c r="TC248" s="44"/>
      <c r="TD248" s="44"/>
      <c r="TE248" s="44"/>
      <c r="TF248" s="44"/>
      <c r="TG248" s="44"/>
      <c r="TH248" s="44"/>
      <c r="TI248" s="44"/>
      <c r="TJ248" s="44"/>
      <c r="TK248" s="44"/>
      <c r="TL248" s="44"/>
      <c r="TM248" s="44"/>
      <c r="TN248" s="44"/>
      <c r="TO248" s="44"/>
      <c r="TP248" s="44"/>
      <c r="TQ248" s="44"/>
      <c r="TR248" s="44"/>
      <c r="TS248" s="44"/>
      <c r="TT248" s="44"/>
      <c r="TU248" s="44"/>
      <c r="TV248" s="44"/>
      <c r="TW248" s="44"/>
      <c r="TX248" s="44"/>
      <c r="TY248" s="44"/>
      <c r="TZ248" s="44"/>
      <c r="UA248" s="44"/>
      <c r="UB248" s="44"/>
      <c r="UC248" s="44"/>
      <c r="UD248" s="44"/>
      <c r="UE248" s="44"/>
      <c r="UF248" s="44"/>
      <c r="UG248" s="44"/>
      <c r="UH248" s="44"/>
      <c r="UI248" s="44"/>
      <c r="UJ248" s="44"/>
      <c r="UK248" s="44"/>
      <c r="UL248" s="44"/>
      <c r="UM248" s="44"/>
      <c r="UN248" s="44"/>
      <c r="UO248" s="44"/>
      <c r="UP248" s="44"/>
      <c r="UQ248" s="44"/>
      <c r="UR248" s="44"/>
      <c r="US248" s="44"/>
      <c r="UT248" s="44"/>
      <c r="UU248" s="44"/>
      <c r="UV248" s="44"/>
      <c r="UW248" s="44"/>
      <c r="UX248" s="44"/>
      <c r="UY248" s="44"/>
      <c r="UZ248" s="44"/>
      <c r="VA248" s="44"/>
      <c r="VB248" s="44"/>
      <c r="VC248" s="44"/>
      <c r="VD248" s="44"/>
      <c r="VE248" s="44"/>
      <c r="VF248" s="44"/>
      <c r="VG248" s="44"/>
      <c r="VH248" s="44"/>
      <c r="VI248" s="44"/>
      <c r="VJ248" s="44"/>
      <c r="VK248" s="44"/>
      <c r="VL248" s="44"/>
      <c r="VM248" s="44"/>
      <c r="VN248" s="44"/>
      <c r="VO248" s="44"/>
      <c r="VP248" s="44"/>
      <c r="VQ248" s="44"/>
      <c r="VR248" s="44"/>
      <c r="VS248" s="44"/>
      <c r="VT248" s="44"/>
      <c r="VU248" s="44"/>
      <c r="VV248" s="44"/>
      <c r="VW248" s="44"/>
      <c r="VX248" s="44"/>
      <c r="VY248" s="44"/>
      <c r="VZ248" s="44"/>
      <c r="WA248" s="44"/>
      <c r="WB248" s="44"/>
      <c r="WC248" s="44"/>
      <c r="WD248" s="44"/>
      <c r="WE248" s="44"/>
      <c r="WF248" s="44"/>
      <c r="WG248" s="44"/>
      <c r="WH248" s="44"/>
      <c r="WI248" s="44"/>
      <c r="WJ248" s="44"/>
      <c r="WK248" s="44"/>
      <c r="WL248" s="44"/>
      <c r="WM248" s="44"/>
      <c r="WN248" s="44"/>
      <c r="WO248" s="44"/>
      <c r="WP248" s="44"/>
      <c r="WQ248" s="44"/>
      <c r="WR248" s="44"/>
      <c r="WS248" s="44"/>
      <c r="WT248" s="44"/>
      <c r="WU248" s="44"/>
      <c r="WV248" s="44"/>
      <c r="WW248" s="44"/>
      <c r="WX248" s="44"/>
      <c r="WY248" s="44"/>
      <c r="WZ248" s="44"/>
      <c r="XA248" s="44"/>
      <c r="XB248" s="44"/>
      <c r="XC248" s="44"/>
      <c r="XD248" s="44"/>
      <c r="XE248" s="44"/>
      <c r="XF248" s="44"/>
      <c r="XG248" s="44"/>
      <c r="XH248" s="44"/>
      <c r="XI248" s="44"/>
      <c r="XJ248" s="44"/>
      <c r="XK248" s="44"/>
      <c r="XL248" s="44"/>
      <c r="XM248" s="44"/>
      <c r="XN248" s="44"/>
      <c r="XO248" s="44"/>
      <c r="XP248" s="44"/>
      <c r="XQ248" s="44"/>
      <c r="XR248" s="44"/>
      <c r="XS248" s="44"/>
      <c r="XT248" s="44"/>
      <c r="XU248" s="44"/>
      <c r="XV248" s="44"/>
      <c r="XW248" s="44"/>
      <c r="XX248" s="44"/>
      <c r="XY248" s="44"/>
      <c r="XZ248" s="44"/>
      <c r="YA248" s="44"/>
      <c r="YB248" s="44"/>
      <c r="YC248" s="44"/>
      <c r="YD248" s="44"/>
      <c r="YE248" s="44"/>
      <c r="YF248" s="44"/>
      <c r="YG248" s="44"/>
      <c r="YH248" s="44"/>
      <c r="YI248" s="44"/>
      <c r="YJ248" s="44"/>
      <c r="YK248" s="44"/>
      <c r="YL248" s="44"/>
      <c r="YM248" s="44"/>
      <c r="YN248" s="44"/>
      <c r="YO248" s="44"/>
      <c r="YP248" s="44"/>
      <c r="YQ248" s="44"/>
      <c r="YR248" s="44"/>
      <c r="YS248" s="44"/>
      <c r="YT248" s="44"/>
      <c r="YU248" s="44"/>
      <c r="YV248" s="44"/>
      <c r="YW248" s="44"/>
      <c r="YX248" s="44"/>
      <c r="YY248" s="44"/>
      <c r="YZ248" s="44"/>
      <c r="ZA248" s="44"/>
      <c r="ZB248" s="44"/>
      <c r="ZC248" s="44"/>
      <c r="ZD248" s="44"/>
      <c r="ZE248" s="44"/>
      <c r="ZF248" s="44"/>
      <c r="ZG248" s="44"/>
      <c r="ZH248" s="44"/>
      <c r="ZI248" s="44"/>
      <c r="ZJ248" s="44"/>
      <c r="ZK248" s="44"/>
      <c r="ZL248" s="44"/>
      <c r="ZM248" s="44"/>
      <c r="ZN248" s="44"/>
      <c r="ZO248" s="44"/>
      <c r="ZP248" s="44"/>
      <c r="ZQ248" s="44"/>
      <c r="ZR248" s="44"/>
      <c r="ZS248" s="44"/>
      <c r="ZT248" s="44"/>
      <c r="ZU248" s="44"/>
      <c r="ZV248" s="44"/>
      <c r="ZW248" s="44"/>
      <c r="ZX248" s="44"/>
      <c r="ZY248" s="44"/>
      <c r="ZZ248" s="44"/>
      <c r="AAA248" s="44"/>
      <c r="AAB248" s="44"/>
      <c r="AAC248" s="44"/>
      <c r="AAD248" s="44"/>
      <c r="AAE248" s="44"/>
      <c r="AAF248" s="44"/>
      <c r="AAG248" s="44"/>
      <c r="AAH248" s="44"/>
      <c r="AAI248" s="44"/>
      <c r="AAJ248" s="44"/>
      <c r="AAK248" s="44"/>
      <c r="AAL248" s="44"/>
      <c r="AAM248" s="44"/>
      <c r="AAN248" s="44"/>
      <c r="AAO248" s="44"/>
      <c r="AAP248" s="44"/>
      <c r="AAQ248" s="44"/>
      <c r="AAR248" s="44"/>
      <c r="AAS248" s="44"/>
      <c r="AAT248" s="44"/>
      <c r="AAU248" s="44"/>
      <c r="AAV248" s="44"/>
      <c r="AAW248" s="44"/>
      <c r="AAX248" s="44"/>
      <c r="AAY248" s="44"/>
      <c r="AAZ248" s="44"/>
      <c r="ABA248" s="44"/>
      <c r="ABB248" s="44"/>
      <c r="ABC248" s="42"/>
    </row>
    <row r="249" spans="1:731" ht="69.75" customHeight="1" x14ac:dyDescent="0.2">
      <c r="A249" s="186" t="s">
        <v>219</v>
      </c>
      <c r="B249" s="186"/>
      <c r="C249" s="19">
        <v>100</v>
      </c>
      <c r="D249" s="8"/>
      <c r="E249" s="8">
        <v>100</v>
      </c>
      <c r="F249" s="8"/>
      <c r="G249" s="19">
        <v>62.183</v>
      </c>
      <c r="H249" s="6"/>
      <c r="I249" s="6"/>
      <c r="J249" s="186"/>
      <c r="K249" s="186"/>
      <c r="L249" s="186"/>
      <c r="M249" s="186"/>
      <c r="N249" s="186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  <c r="IW249" s="44"/>
      <c r="IX249" s="44"/>
      <c r="IY249" s="44"/>
      <c r="IZ249" s="44"/>
      <c r="JA249" s="44"/>
      <c r="JB249" s="44"/>
      <c r="JC249" s="44"/>
      <c r="JD249" s="44"/>
      <c r="JE249" s="44"/>
      <c r="JF249" s="44"/>
      <c r="JG249" s="44"/>
      <c r="JH249" s="44"/>
      <c r="JI249" s="44"/>
      <c r="JJ249" s="44"/>
      <c r="JK249" s="44"/>
      <c r="JL249" s="44"/>
      <c r="JM249" s="44"/>
      <c r="JN249" s="44"/>
      <c r="JO249" s="44"/>
      <c r="JP249" s="44"/>
      <c r="JQ249" s="44"/>
      <c r="JR249" s="44"/>
      <c r="JS249" s="44"/>
      <c r="JT249" s="44"/>
      <c r="JU249" s="44"/>
      <c r="JV249" s="44"/>
      <c r="JW249" s="44"/>
      <c r="JX249" s="44"/>
      <c r="JY249" s="44"/>
      <c r="JZ249" s="44"/>
      <c r="KA249" s="44"/>
      <c r="KB249" s="44"/>
      <c r="KC249" s="44"/>
      <c r="KD249" s="44"/>
      <c r="KE249" s="44"/>
      <c r="KF249" s="44"/>
      <c r="KG249" s="44"/>
      <c r="KH249" s="44"/>
      <c r="KI249" s="44"/>
      <c r="KJ249" s="44"/>
      <c r="KK249" s="44"/>
      <c r="KL249" s="44"/>
      <c r="KM249" s="44"/>
      <c r="KN249" s="44"/>
      <c r="KO249" s="44"/>
      <c r="KP249" s="44"/>
      <c r="KQ249" s="44"/>
      <c r="KR249" s="44"/>
      <c r="KS249" s="44"/>
      <c r="KT249" s="44"/>
      <c r="KU249" s="44"/>
      <c r="KV249" s="44"/>
      <c r="KW249" s="44"/>
      <c r="KX249" s="44"/>
      <c r="KY249" s="44"/>
      <c r="KZ249" s="44"/>
      <c r="LA249" s="44"/>
      <c r="LB249" s="44"/>
      <c r="LC249" s="44"/>
      <c r="LD249" s="44"/>
      <c r="LE249" s="44"/>
      <c r="LF249" s="44"/>
      <c r="LG249" s="44"/>
      <c r="LH249" s="44"/>
      <c r="LI249" s="44"/>
      <c r="LJ249" s="44"/>
      <c r="LK249" s="44"/>
      <c r="LL249" s="44"/>
      <c r="LM249" s="44"/>
      <c r="LN249" s="44"/>
      <c r="LO249" s="44"/>
      <c r="LP249" s="44"/>
      <c r="LQ249" s="44"/>
      <c r="LR249" s="44"/>
      <c r="LS249" s="44"/>
      <c r="LT249" s="44"/>
      <c r="LU249" s="44"/>
      <c r="LV249" s="44"/>
      <c r="LW249" s="44"/>
      <c r="LX249" s="44"/>
      <c r="LY249" s="44"/>
      <c r="LZ249" s="44"/>
      <c r="MA249" s="44"/>
      <c r="MB249" s="44"/>
      <c r="MC249" s="44"/>
      <c r="MD249" s="44"/>
      <c r="ME249" s="44"/>
      <c r="MF249" s="44"/>
      <c r="MG249" s="44"/>
      <c r="MH249" s="44"/>
      <c r="MI249" s="44"/>
      <c r="MJ249" s="44"/>
      <c r="MK249" s="44"/>
      <c r="ML249" s="44"/>
      <c r="MM249" s="44"/>
      <c r="MN249" s="44"/>
      <c r="MO249" s="44"/>
      <c r="MP249" s="44"/>
      <c r="MQ249" s="44"/>
      <c r="MR249" s="44"/>
      <c r="MS249" s="44"/>
      <c r="MT249" s="44"/>
      <c r="MU249" s="44"/>
      <c r="MV249" s="44"/>
      <c r="MW249" s="44"/>
      <c r="MX249" s="44"/>
      <c r="MY249" s="44"/>
      <c r="MZ249" s="44"/>
      <c r="NA249" s="44"/>
      <c r="NB249" s="44"/>
      <c r="NC249" s="44"/>
      <c r="ND249" s="44"/>
      <c r="NE249" s="44"/>
      <c r="NF249" s="44"/>
      <c r="NG249" s="44"/>
      <c r="NH249" s="44"/>
      <c r="NI249" s="44"/>
      <c r="NJ249" s="44"/>
      <c r="NK249" s="44"/>
      <c r="NL249" s="44"/>
      <c r="NM249" s="44"/>
      <c r="NN249" s="44"/>
      <c r="NO249" s="44"/>
      <c r="NP249" s="44"/>
      <c r="NQ249" s="44"/>
      <c r="NR249" s="44"/>
      <c r="NS249" s="44"/>
      <c r="NT249" s="44"/>
      <c r="NU249" s="44"/>
      <c r="NV249" s="44"/>
      <c r="NW249" s="44"/>
      <c r="NX249" s="44"/>
      <c r="NY249" s="44"/>
      <c r="NZ249" s="44"/>
      <c r="OA249" s="44"/>
      <c r="OB249" s="44"/>
      <c r="OC249" s="44"/>
      <c r="OD249" s="44"/>
      <c r="OE249" s="44"/>
      <c r="OF249" s="44"/>
      <c r="OG249" s="44"/>
      <c r="OH249" s="44"/>
      <c r="OI249" s="44"/>
      <c r="OJ249" s="44"/>
      <c r="OK249" s="44"/>
      <c r="OL249" s="44"/>
      <c r="OM249" s="44"/>
      <c r="ON249" s="44"/>
      <c r="OO249" s="44"/>
      <c r="OP249" s="44"/>
      <c r="OQ249" s="44"/>
      <c r="OR249" s="44"/>
      <c r="OS249" s="44"/>
      <c r="OT249" s="44"/>
      <c r="OU249" s="44"/>
      <c r="OV249" s="44"/>
      <c r="OW249" s="44"/>
      <c r="OX249" s="44"/>
      <c r="OY249" s="44"/>
      <c r="OZ249" s="44"/>
      <c r="PA249" s="44"/>
      <c r="PB249" s="44"/>
      <c r="PC249" s="44"/>
      <c r="PD249" s="44"/>
      <c r="PE249" s="44"/>
      <c r="PF249" s="44"/>
      <c r="PG249" s="44"/>
      <c r="PH249" s="44"/>
      <c r="PI249" s="44"/>
      <c r="PJ249" s="44"/>
      <c r="PK249" s="44"/>
      <c r="PL249" s="44"/>
      <c r="PM249" s="44"/>
      <c r="PN249" s="44"/>
      <c r="PO249" s="44"/>
      <c r="PP249" s="44"/>
      <c r="PQ249" s="44"/>
      <c r="PR249" s="44"/>
      <c r="PS249" s="44"/>
      <c r="PT249" s="44"/>
      <c r="PU249" s="44"/>
      <c r="PV249" s="44"/>
      <c r="PW249" s="44"/>
      <c r="PX249" s="44"/>
      <c r="PY249" s="44"/>
      <c r="PZ249" s="44"/>
      <c r="QA249" s="44"/>
      <c r="QB249" s="44"/>
      <c r="QC249" s="44"/>
      <c r="QD249" s="44"/>
      <c r="QE249" s="44"/>
      <c r="QF249" s="44"/>
      <c r="QG249" s="44"/>
      <c r="QH249" s="44"/>
      <c r="QI249" s="44"/>
      <c r="QJ249" s="44"/>
      <c r="QK249" s="44"/>
      <c r="QL249" s="44"/>
      <c r="QM249" s="44"/>
      <c r="QN249" s="44"/>
      <c r="QO249" s="44"/>
      <c r="QP249" s="44"/>
      <c r="QQ249" s="44"/>
      <c r="QR249" s="44"/>
      <c r="QS249" s="44"/>
      <c r="QT249" s="44"/>
      <c r="QU249" s="44"/>
      <c r="QV249" s="44"/>
      <c r="QW249" s="44"/>
      <c r="QX249" s="44"/>
      <c r="QY249" s="44"/>
      <c r="QZ249" s="44"/>
      <c r="RA249" s="44"/>
      <c r="RB249" s="44"/>
      <c r="RC249" s="44"/>
      <c r="RD249" s="44"/>
      <c r="RE249" s="44"/>
      <c r="RF249" s="44"/>
      <c r="RG249" s="44"/>
      <c r="RH249" s="44"/>
      <c r="RI249" s="44"/>
      <c r="RJ249" s="44"/>
      <c r="RK249" s="44"/>
      <c r="RL249" s="44"/>
      <c r="RM249" s="44"/>
      <c r="RN249" s="44"/>
      <c r="RO249" s="44"/>
      <c r="RP249" s="44"/>
      <c r="RQ249" s="44"/>
      <c r="RR249" s="44"/>
      <c r="RS249" s="44"/>
      <c r="RT249" s="44"/>
      <c r="RU249" s="44"/>
      <c r="RV249" s="44"/>
      <c r="RW249" s="44"/>
      <c r="RX249" s="44"/>
      <c r="RY249" s="44"/>
      <c r="RZ249" s="44"/>
      <c r="SA249" s="44"/>
      <c r="SB249" s="44"/>
      <c r="SC249" s="44"/>
      <c r="SD249" s="44"/>
      <c r="SE249" s="44"/>
      <c r="SF249" s="44"/>
      <c r="SG249" s="44"/>
      <c r="SH249" s="44"/>
      <c r="SI249" s="44"/>
      <c r="SJ249" s="44"/>
      <c r="SK249" s="44"/>
      <c r="SL249" s="44"/>
      <c r="SM249" s="44"/>
      <c r="SN249" s="44"/>
      <c r="SO249" s="44"/>
      <c r="SP249" s="44"/>
      <c r="SQ249" s="44"/>
      <c r="SR249" s="44"/>
      <c r="SS249" s="44"/>
      <c r="ST249" s="44"/>
      <c r="SU249" s="44"/>
      <c r="SV249" s="44"/>
      <c r="SW249" s="44"/>
      <c r="SX249" s="44"/>
      <c r="SY249" s="44"/>
      <c r="SZ249" s="44"/>
      <c r="TA249" s="44"/>
      <c r="TB249" s="44"/>
      <c r="TC249" s="44"/>
      <c r="TD249" s="44"/>
      <c r="TE249" s="44"/>
      <c r="TF249" s="44"/>
      <c r="TG249" s="44"/>
      <c r="TH249" s="44"/>
      <c r="TI249" s="44"/>
      <c r="TJ249" s="44"/>
      <c r="TK249" s="44"/>
      <c r="TL249" s="44"/>
      <c r="TM249" s="44"/>
      <c r="TN249" s="44"/>
      <c r="TO249" s="44"/>
      <c r="TP249" s="44"/>
      <c r="TQ249" s="44"/>
      <c r="TR249" s="44"/>
      <c r="TS249" s="44"/>
      <c r="TT249" s="44"/>
      <c r="TU249" s="44"/>
      <c r="TV249" s="44"/>
      <c r="TW249" s="44"/>
      <c r="TX249" s="44"/>
      <c r="TY249" s="44"/>
      <c r="TZ249" s="44"/>
      <c r="UA249" s="44"/>
      <c r="UB249" s="44"/>
      <c r="UC249" s="44"/>
      <c r="UD249" s="44"/>
      <c r="UE249" s="44"/>
      <c r="UF249" s="44"/>
      <c r="UG249" s="44"/>
      <c r="UH249" s="44"/>
      <c r="UI249" s="44"/>
      <c r="UJ249" s="44"/>
      <c r="UK249" s="44"/>
      <c r="UL249" s="44"/>
      <c r="UM249" s="44"/>
      <c r="UN249" s="44"/>
      <c r="UO249" s="44"/>
      <c r="UP249" s="44"/>
      <c r="UQ249" s="44"/>
      <c r="UR249" s="44"/>
      <c r="US249" s="44"/>
      <c r="UT249" s="44"/>
      <c r="UU249" s="44"/>
      <c r="UV249" s="44"/>
      <c r="UW249" s="44"/>
      <c r="UX249" s="44"/>
      <c r="UY249" s="44"/>
      <c r="UZ249" s="44"/>
      <c r="VA249" s="44"/>
      <c r="VB249" s="44"/>
      <c r="VC249" s="44"/>
      <c r="VD249" s="44"/>
      <c r="VE249" s="44"/>
      <c r="VF249" s="44"/>
      <c r="VG249" s="44"/>
      <c r="VH249" s="44"/>
      <c r="VI249" s="44"/>
      <c r="VJ249" s="44"/>
      <c r="VK249" s="44"/>
      <c r="VL249" s="44"/>
      <c r="VM249" s="44"/>
      <c r="VN249" s="44"/>
      <c r="VO249" s="44"/>
      <c r="VP249" s="44"/>
      <c r="VQ249" s="44"/>
      <c r="VR249" s="44"/>
      <c r="VS249" s="44"/>
      <c r="VT249" s="44"/>
      <c r="VU249" s="44"/>
      <c r="VV249" s="44"/>
      <c r="VW249" s="44"/>
      <c r="VX249" s="44"/>
      <c r="VY249" s="44"/>
      <c r="VZ249" s="44"/>
      <c r="WA249" s="44"/>
      <c r="WB249" s="44"/>
      <c r="WC249" s="44"/>
      <c r="WD249" s="44"/>
      <c r="WE249" s="44"/>
      <c r="WF249" s="44"/>
      <c r="WG249" s="44"/>
      <c r="WH249" s="44"/>
      <c r="WI249" s="44"/>
      <c r="WJ249" s="44"/>
      <c r="WK249" s="44"/>
      <c r="WL249" s="44"/>
      <c r="WM249" s="44"/>
      <c r="WN249" s="44"/>
      <c r="WO249" s="44"/>
      <c r="WP249" s="44"/>
      <c r="WQ249" s="44"/>
      <c r="WR249" s="44"/>
      <c r="WS249" s="44"/>
      <c r="WT249" s="44"/>
      <c r="WU249" s="44"/>
      <c r="WV249" s="44"/>
      <c r="WW249" s="44"/>
      <c r="WX249" s="44"/>
      <c r="WY249" s="44"/>
      <c r="WZ249" s="44"/>
      <c r="XA249" s="44"/>
      <c r="XB249" s="44"/>
      <c r="XC249" s="44"/>
      <c r="XD249" s="44"/>
      <c r="XE249" s="44"/>
      <c r="XF249" s="44"/>
      <c r="XG249" s="44"/>
      <c r="XH249" s="44"/>
      <c r="XI249" s="44"/>
      <c r="XJ249" s="44"/>
      <c r="XK249" s="44"/>
      <c r="XL249" s="44"/>
      <c r="XM249" s="44"/>
      <c r="XN249" s="44"/>
      <c r="XO249" s="44"/>
      <c r="XP249" s="44"/>
      <c r="XQ249" s="44"/>
      <c r="XR249" s="44"/>
      <c r="XS249" s="44"/>
      <c r="XT249" s="44"/>
      <c r="XU249" s="44"/>
      <c r="XV249" s="44"/>
      <c r="XW249" s="44"/>
      <c r="XX249" s="44"/>
      <c r="XY249" s="44"/>
      <c r="XZ249" s="44"/>
      <c r="YA249" s="44"/>
      <c r="YB249" s="44"/>
      <c r="YC249" s="44"/>
      <c r="YD249" s="44"/>
      <c r="YE249" s="44"/>
      <c r="YF249" s="44"/>
      <c r="YG249" s="44"/>
      <c r="YH249" s="44"/>
      <c r="YI249" s="44"/>
      <c r="YJ249" s="44"/>
      <c r="YK249" s="44"/>
      <c r="YL249" s="44"/>
      <c r="YM249" s="44"/>
      <c r="YN249" s="44"/>
      <c r="YO249" s="44"/>
      <c r="YP249" s="44"/>
      <c r="YQ249" s="44"/>
      <c r="YR249" s="44"/>
      <c r="YS249" s="44"/>
      <c r="YT249" s="44"/>
      <c r="YU249" s="44"/>
      <c r="YV249" s="44"/>
      <c r="YW249" s="44"/>
      <c r="YX249" s="44"/>
      <c r="YY249" s="44"/>
      <c r="YZ249" s="44"/>
      <c r="ZA249" s="44"/>
      <c r="ZB249" s="44"/>
      <c r="ZC249" s="44"/>
      <c r="ZD249" s="44"/>
      <c r="ZE249" s="44"/>
      <c r="ZF249" s="44"/>
      <c r="ZG249" s="44"/>
      <c r="ZH249" s="44"/>
      <c r="ZI249" s="44"/>
      <c r="ZJ249" s="44"/>
      <c r="ZK249" s="44"/>
      <c r="ZL249" s="44"/>
      <c r="ZM249" s="44"/>
      <c r="ZN249" s="44"/>
      <c r="ZO249" s="44"/>
      <c r="ZP249" s="44"/>
      <c r="ZQ249" s="44"/>
      <c r="ZR249" s="44"/>
      <c r="ZS249" s="44"/>
      <c r="ZT249" s="44"/>
      <c r="ZU249" s="44"/>
      <c r="ZV249" s="44"/>
      <c r="ZW249" s="44"/>
      <c r="ZX249" s="44"/>
      <c r="ZY249" s="44"/>
      <c r="ZZ249" s="44"/>
      <c r="AAA249" s="44"/>
      <c r="AAB249" s="44"/>
      <c r="AAC249" s="44"/>
      <c r="AAD249" s="44"/>
      <c r="AAE249" s="44"/>
      <c r="AAF249" s="44"/>
      <c r="AAG249" s="44"/>
      <c r="AAH249" s="44"/>
      <c r="AAI249" s="44"/>
      <c r="AAJ249" s="44"/>
      <c r="AAK249" s="44"/>
      <c r="AAL249" s="44"/>
      <c r="AAM249" s="44"/>
      <c r="AAN249" s="44"/>
      <c r="AAO249" s="44"/>
      <c r="AAP249" s="44"/>
      <c r="AAQ249" s="44"/>
      <c r="AAR249" s="44"/>
      <c r="AAS249" s="44"/>
      <c r="AAT249" s="44"/>
      <c r="AAU249" s="44"/>
      <c r="AAV249" s="44"/>
      <c r="AAW249" s="44"/>
      <c r="AAX249" s="44"/>
      <c r="AAY249" s="44"/>
      <c r="AAZ249" s="44"/>
      <c r="ABA249" s="44"/>
      <c r="ABB249" s="44"/>
    </row>
    <row r="250" spans="1:731" x14ac:dyDescent="0.2">
      <c r="A250" s="95" t="s">
        <v>132</v>
      </c>
      <c r="B250" s="53"/>
      <c r="C250" s="59">
        <f>C249</f>
        <v>100</v>
      </c>
      <c r="D250" s="59">
        <f t="shared" ref="D250:G251" si="42">D249</f>
        <v>0</v>
      </c>
      <c r="E250" s="59">
        <f t="shared" si="42"/>
        <v>100</v>
      </c>
      <c r="F250" s="59">
        <f t="shared" si="42"/>
        <v>0</v>
      </c>
      <c r="G250" s="59">
        <f t="shared" si="42"/>
        <v>62.183</v>
      </c>
      <c r="H250" s="55"/>
      <c r="I250" s="55"/>
      <c r="J250" s="53"/>
      <c r="K250" s="53"/>
      <c r="L250" s="53"/>
      <c r="M250" s="53"/>
      <c r="N250" s="53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  <c r="IW250" s="44"/>
      <c r="IX250" s="44"/>
      <c r="IY250" s="44"/>
      <c r="IZ250" s="44"/>
      <c r="JA250" s="44"/>
      <c r="JB250" s="44"/>
      <c r="JC250" s="44"/>
      <c r="JD250" s="44"/>
      <c r="JE250" s="44"/>
      <c r="JF250" s="44"/>
      <c r="JG250" s="44"/>
      <c r="JH250" s="44"/>
      <c r="JI250" s="44"/>
      <c r="JJ250" s="44"/>
      <c r="JK250" s="44"/>
      <c r="JL250" s="44"/>
      <c r="JM250" s="44"/>
      <c r="JN250" s="44"/>
      <c r="JO250" s="44"/>
      <c r="JP250" s="44"/>
      <c r="JQ250" s="44"/>
      <c r="JR250" s="44"/>
      <c r="JS250" s="44"/>
      <c r="JT250" s="44"/>
      <c r="JU250" s="44"/>
      <c r="JV250" s="44"/>
      <c r="JW250" s="44"/>
      <c r="JX250" s="44"/>
      <c r="JY250" s="44"/>
      <c r="JZ250" s="44"/>
      <c r="KA250" s="44"/>
      <c r="KB250" s="44"/>
      <c r="KC250" s="44"/>
      <c r="KD250" s="44"/>
      <c r="KE250" s="44"/>
      <c r="KF250" s="44"/>
      <c r="KG250" s="44"/>
      <c r="KH250" s="44"/>
      <c r="KI250" s="44"/>
      <c r="KJ250" s="44"/>
      <c r="KK250" s="44"/>
      <c r="KL250" s="44"/>
      <c r="KM250" s="44"/>
      <c r="KN250" s="44"/>
      <c r="KO250" s="44"/>
      <c r="KP250" s="44"/>
      <c r="KQ250" s="44"/>
      <c r="KR250" s="44"/>
      <c r="KS250" s="44"/>
      <c r="KT250" s="44"/>
      <c r="KU250" s="44"/>
      <c r="KV250" s="44"/>
      <c r="KW250" s="44"/>
      <c r="KX250" s="44"/>
      <c r="KY250" s="44"/>
      <c r="KZ250" s="44"/>
      <c r="LA250" s="44"/>
      <c r="LB250" s="44"/>
      <c r="LC250" s="44"/>
      <c r="LD250" s="44"/>
      <c r="LE250" s="44"/>
      <c r="LF250" s="44"/>
      <c r="LG250" s="44"/>
      <c r="LH250" s="44"/>
      <c r="LI250" s="44"/>
      <c r="LJ250" s="44"/>
      <c r="LK250" s="44"/>
      <c r="LL250" s="44"/>
      <c r="LM250" s="44"/>
      <c r="LN250" s="44"/>
      <c r="LO250" s="44"/>
      <c r="LP250" s="44"/>
      <c r="LQ250" s="44"/>
      <c r="LR250" s="44"/>
      <c r="LS250" s="44"/>
      <c r="LT250" s="44"/>
      <c r="LU250" s="44"/>
      <c r="LV250" s="44"/>
      <c r="LW250" s="44"/>
      <c r="LX250" s="44"/>
      <c r="LY250" s="44"/>
      <c r="LZ250" s="44"/>
      <c r="MA250" s="44"/>
      <c r="MB250" s="44"/>
      <c r="MC250" s="44"/>
      <c r="MD250" s="44"/>
      <c r="ME250" s="44"/>
      <c r="MF250" s="44"/>
      <c r="MG250" s="44"/>
      <c r="MH250" s="44"/>
      <c r="MI250" s="44"/>
      <c r="MJ250" s="44"/>
      <c r="MK250" s="44"/>
      <c r="ML250" s="44"/>
      <c r="MM250" s="44"/>
      <c r="MN250" s="44"/>
      <c r="MO250" s="44"/>
      <c r="MP250" s="44"/>
      <c r="MQ250" s="44"/>
      <c r="MR250" s="44"/>
      <c r="MS250" s="44"/>
      <c r="MT250" s="44"/>
      <c r="MU250" s="44"/>
      <c r="MV250" s="44"/>
      <c r="MW250" s="44"/>
      <c r="MX250" s="44"/>
      <c r="MY250" s="44"/>
      <c r="MZ250" s="44"/>
      <c r="NA250" s="44"/>
      <c r="NB250" s="44"/>
      <c r="NC250" s="44"/>
      <c r="ND250" s="44"/>
      <c r="NE250" s="44"/>
      <c r="NF250" s="44"/>
      <c r="NG250" s="44"/>
      <c r="NH250" s="44"/>
      <c r="NI250" s="44"/>
      <c r="NJ250" s="44"/>
      <c r="NK250" s="44"/>
      <c r="NL250" s="44"/>
      <c r="NM250" s="44"/>
      <c r="NN250" s="44"/>
      <c r="NO250" s="44"/>
      <c r="NP250" s="44"/>
      <c r="NQ250" s="44"/>
      <c r="NR250" s="44"/>
      <c r="NS250" s="44"/>
      <c r="NT250" s="44"/>
      <c r="NU250" s="44"/>
      <c r="NV250" s="44"/>
      <c r="NW250" s="44"/>
      <c r="NX250" s="44"/>
      <c r="NY250" s="44"/>
      <c r="NZ250" s="44"/>
      <c r="OA250" s="44"/>
      <c r="OB250" s="44"/>
      <c r="OC250" s="44"/>
      <c r="OD250" s="44"/>
      <c r="OE250" s="44"/>
      <c r="OF250" s="44"/>
      <c r="OG250" s="44"/>
      <c r="OH250" s="44"/>
      <c r="OI250" s="44"/>
      <c r="OJ250" s="44"/>
      <c r="OK250" s="44"/>
      <c r="OL250" s="44"/>
      <c r="OM250" s="44"/>
      <c r="ON250" s="44"/>
      <c r="OO250" s="44"/>
      <c r="OP250" s="44"/>
      <c r="OQ250" s="44"/>
      <c r="OR250" s="44"/>
      <c r="OS250" s="44"/>
      <c r="OT250" s="44"/>
      <c r="OU250" s="44"/>
      <c r="OV250" s="44"/>
      <c r="OW250" s="44"/>
      <c r="OX250" s="44"/>
      <c r="OY250" s="44"/>
      <c r="OZ250" s="44"/>
      <c r="PA250" s="44"/>
      <c r="PB250" s="44"/>
      <c r="PC250" s="44"/>
      <c r="PD250" s="44"/>
      <c r="PE250" s="44"/>
      <c r="PF250" s="44"/>
      <c r="PG250" s="44"/>
      <c r="PH250" s="44"/>
      <c r="PI250" s="44"/>
      <c r="PJ250" s="44"/>
      <c r="PK250" s="44"/>
      <c r="PL250" s="44"/>
      <c r="PM250" s="44"/>
      <c r="PN250" s="44"/>
      <c r="PO250" s="44"/>
      <c r="PP250" s="44"/>
      <c r="PQ250" s="44"/>
      <c r="PR250" s="44"/>
      <c r="PS250" s="44"/>
      <c r="PT250" s="44"/>
      <c r="PU250" s="44"/>
      <c r="PV250" s="44"/>
      <c r="PW250" s="44"/>
      <c r="PX250" s="44"/>
      <c r="PY250" s="44"/>
      <c r="PZ250" s="44"/>
      <c r="QA250" s="44"/>
      <c r="QB250" s="44"/>
      <c r="QC250" s="44"/>
      <c r="QD250" s="44"/>
      <c r="QE250" s="44"/>
      <c r="QF250" s="44"/>
      <c r="QG250" s="44"/>
      <c r="QH250" s="44"/>
      <c r="QI250" s="44"/>
      <c r="QJ250" s="44"/>
      <c r="QK250" s="44"/>
      <c r="QL250" s="44"/>
      <c r="QM250" s="44"/>
      <c r="QN250" s="44"/>
      <c r="QO250" s="44"/>
      <c r="QP250" s="44"/>
      <c r="QQ250" s="44"/>
      <c r="QR250" s="44"/>
      <c r="QS250" s="44"/>
      <c r="QT250" s="44"/>
      <c r="QU250" s="44"/>
      <c r="QV250" s="44"/>
      <c r="QW250" s="44"/>
      <c r="QX250" s="44"/>
      <c r="QY250" s="44"/>
      <c r="QZ250" s="44"/>
      <c r="RA250" s="44"/>
      <c r="RB250" s="44"/>
      <c r="RC250" s="44"/>
      <c r="RD250" s="44"/>
      <c r="RE250" s="44"/>
      <c r="RF250" s="44"/>
      <c r="RG250" s="44"/>
      <c r="RH250" s="44"/>
      <c r="RI250" s="44"/>
      <c r="RJ250" s="44"/>
      <c r="RK250" s="44"/>
      <c r="RL250" s="44"/>
      <c r="RM250" s="44"/>
      <c r="RN250" s="44"/>
      <c r="RO250" s="44"/>
      <c r="RP250" s="44"/>
      <c r="RQ250" s="44"/>
      <c r="RR250" s="44"/>
      <c r="RS250" s="44"/>
      <c r="RT250" s="44"/>
      <c r="RU250" s="44"/>
      <c r="RV250" s="44"/>
      <c r="RW250" s="44"/>
      <c r="RX250" s="44"/>
      <c r="RY250" s="44"/>
      <c r="RZ250" s="44"/>
      <c r="SA250" s="44"/>
      <c r="SB250" s="44"/>
      <c r="SC250" s="44"/>
      <c r="SD250" s="44"/>
      <c r="SE250" s="44"/>
      <c r="SF250" s="44"/>
      <c r="SG250" s="44"/>
      <c r="SH250" s="44"/>
      <c r="SI250" s="44"/>
      <c r="SJ250" s="44"/>
      <c r="SK250" s="44"/>
      <c r="SL250" s="44"/>
      <c r="SM250" s="44"/>
      <c r="SN250" s="44"/>
      <c r="SO250" s="44"/>
      <c r="SP250" s="44"/>
      <c r="SQ250" s="44"/>
      <c r="SR250" s="44"/>
      <c r="SS250" s="44"/>
      <c r="ST250" s="44"/>
      <c r="SU250" s="44"/>
      <c r="SV250" s="44"/>
      <c r="SW250" s="44"/>
      <c r="SX250" s="44"/>
      <c r="SY250" s="44"/>
      <c r="SZ250" s="44"/>
      <c r="TA250" s="44"/>
      <c r="TB250" s="44"/>
      <c r="TC250" s="44"/>
      <c r="TD250" s="44"/>
      <c r="TE250" s="44"/>
      <c r="TF250" s="44"/>
      <c r="TG250" s="44"/>
      <c r="TH250" s="44"/>
      <c r="TI250" s="44"/>
      <c r="TJ250" s="44"/>
      <c r="TK250" s="44"/>
      <c r="TL250" s="44"/>
      <c r="TM250" s="44"/>
      <c r="TN250" s="44"/>
      <c r="TO250" s="44"/>
      <c r="TP250" s="44"/>
      <c r="TQ250" s="44"/>
      <c r="TR250" s="44"/>
      <c r="TS250" s="44"/>
      <c r="TT250" s="44"/>
      <c r="TU250" s="44"/>
      <c r="TV250" s="44"/>
      <c r="TW250" s="44"/>
      <c r="TX250" s="44"/>
      <c r="TY250" s="44"/>
      <c r="TZ250" s="44"/>
      <c r="UA250" s="44"/>
      <c r="UB250" s="44"/>
      <c r="UC250" s="44"/>
      <c r="UD250" s="44"/>
      <c r="UE250" s="44"/>
      <c r="UF250" s="44"/>
      <c r="UG250" s="44"/>
      <c r="UH250" s="44"/>
      <c r="UI250" s="44"/>
      <c r="UJ250" s="44"/>
      <c r="UK250" s="44"/>
      <c r="UL250" s="44"/>
      <c r="UM250" s="44"/>
      <c r="UN250" s="44"/>
      <c r="UO250" s="44"/>
      <c r="UP250" s="44"/>
      <c r="UQ250" s="44"/>
      <c r="UR250" s="44"/>
      <c r="US250" s="44"/>
      <c r="UT250" s="44"/>
      <c r="UU250" s="44"/>
      <c r="UV250" s="44"/>
      <c r="UW250" s="44"/>
      <c r="UX250" s="44"/>
      <c r="UY250" s="44"/>
      <c r="UZ250" s="44"/>
      <c r="VA250" s="44"/>
      <c r="VB250" s="44"/>
      <c r="VC250" s="44"/>
      <c r="VD250" s="44"/>
      <c r="VE250" s="44"/>
      <c r="VF250" s="44"/>
      <c r="VG250" s="44"/>
      <c r="VH250" s="44"/>
      <c r="VI250" s="44"/>
      <c r="VJ250" s="44"/>
      <c r="VK250" s="44"/>
      <c r="VL250" s="44"/>
      <c r="VM250" s="44"/>
      <c r="VN250" s="44"/>
      <c r="VO250" s="44"/>
      <c r="VP250" s="44"/>
      <c r="VQ250" s="44"/>
      <c r="VR250" s="44"/>
      <c r="VS250" s="44"/>
      <c r="VT250" s="44"/>
      <c r="VU250" s="44"/>
      <c r="VV250" s="44"/>
      <c r="VW250" s="44"/>
      <c r="VX250" s="44"/>
      <c r="VY250" s="44"/>
      <c r="VZ250" s="44"/>
      <c r="WA250" s="44"/>
      <c r="WB250" s="44"/>
      <c r="WC250" s="44"/>
      <c r="WD250" s="44"/>
      <c r="WE250" s="44"/>
      <c r="WF250" s="44"/>
      <c r="WG250" s="44"/>
      <c r="WH250" s="44"/>
      <c r="WI250" s="44"/>
      <c r="WJ250" s="44"/>
      <c r="WK250" s="44"/>
      <c r="WL250" s="44"/>
      <c r="WM250" s="44"/>
      <c r="WN250" s="44"/>
      <c r="WO250" s="44"/>
      <c r="WP250" s="44"/>
      <c r="WQ250" s="44"/>
      <c r="WR250" s="44"/>
      <c r="WS250" s="44"/>
      <c r="WT250" s="44"/>
      <c r="WU250" s="44"/>
      <c r="WV250" s="44"/>
      <c r="WW250" s="44"/>
      <c r="WX250" s="44"/>
      <c r="WY250" s="44"/>
      <c r="WZ250" s="44"/>
      <c r="XA250" s="44"/>
      <c r="XB250" s="44"/>
      <c r="XC250" s="44"/>
      <c r="XD250" s="44"/>
      <c r="XE250" s="44"/>
      <c r="XF250" s="44"/>
      <c r="XG250" s="44"/>
      <c r="XH250" s="44"/>
      <c r="XI250" s="44"/>
      <c r="XJ250" s="44"/>
      <c r="XK250" s="44"/>
      <c r="XL250" s="44"/>
      <c r="XM250" s="44"/>
      <c r="XN250" s="44"/>
      <c r="XO250" s="44"/>
      <c r="XP250" s="44"/>
      <c r="XQ250" s="44"/>
      <c r="XR250" s="44"/>
      <c r="XS250" s="44"/>
      <c r="XT250" s="44"/>
      <c r="XU250" s="44"/>
      <c r="XV250" s="44"/>
      <c r="XW250" s="44"/>
      <c r="XX250" s="44"/>
      <c r="XY250" s="44"/>
      <c r="XZ250" s="44"/>
      <c r="YA250" s="44"/>
      <c r="YB250" s="44"/>
      <c r="YC250" s="44"/>
      <c r="YD250" s="44"/>
      <c r="YE250" s="44"/>
      <c r="YF250" s="44"/>
      <c r="YG250" s="44"/>
      <c r="YH250" s="44"/>
      <c r="YI250" s="44"/>
      <c r="YJ250" s="44"/>
      <c r="YK250" s="44"/>
      <c r="YL250" s="44"/>
      <c r="YM250" s="44"/>
      <c r="YN250" s="44"/>
      <c r="YO250" s="44"/>
      <c r="YP250" s="44"/>
      <c r="YQ250" s="44"/>
      <c r="YR250" s="44"/>
      <c r="YS250" s="44"/>
      <c r="YT250" s="44"/>
      <c r="YU250" s="44"/>
      <c r="YV250" s="44"/>
      <c r="YW250" s="44"/>
      <c r="YX250" s="44"/>
      <c r="YY250" s="44"/>
      <c r="YZ250" s="44"/>
      <c r="ZA250" s="44"/>
      <c r="ZB250" s="44"/>
      <c r="ZC250" s="44"/>
      <c r="ZD250" s="44"/>
      <c r="ZE250" s="44"/>
      <c r="ZF250" s="44"/>
      <c r="ZG250" s="44"/>
      <c r="ZH250" s="44"/>
      <c r="ZI250" s="44"/>
      <c r="ZJ250" s="44"/>
      <c r="ZK250" s="44"/>
      <c r="ZL250" s="44"/>
      <c r="ZM250" s="44"/>
      <c r="ZN250" s="44"/>
      <c r="ZO250" s="44"/>
      <c r="ZP250" s="44"/>
      <c r="ZQ250" s="44"/>
      <c r="ZR250" s="44"/>
      <c r="ZS250" s="44"/>
      <c r="ZT250" s="44"/>
      <c r="ZU250" s="44"/>
      <c r="ZV250" s="44"/>
      <c r="ZW250" s="44"/>
      <c r="ZX250" s="44"/>
      <c r="ZY250" s="44"/>
      <c r="ZZ250" s="44"/>
      <c r="AAA250" s="44"/>
      <c r="AAB250" s="44"/>
      <c r="AAC250" s="44"/>
      <c r="AAD250" s="44"/>
      <c r="AAE250" s="44"/>
      <c r="AAF250" s="44"/>
      <c r="AAG250" s="44"/>
      <c r="AAH250" s="44"/>
      <c r="AAI250" s="44"/>
      <c r="AAJ250" s="44"/>
      <c r="AAK250" s="44"/>
      <c r="AAL250" s="44"/>
      <c r="AAM250" s="44"/>
      <c r="AAN250" s="44"/>
      <c r="AAO250" s="44"/>
      <c r="AAP250" s="44"/>
      <c r="AAQ250" s="44"/>
      <c r="AAR250" s="44"/>
      <c r="AAS250" s="44"/>
      <c r="AAT250" s="44"/>
      <c r="AAU250" s="44"/>
      <c r="AAV250" s="44"/>
      <c r="AAW250" s="44"/>
      <c r="AAX250" s="44"/>
      <c r="AAY250" s="44"/>
      <c r="AAZ250" s="44"/>
      <c r="ABA250" s="44"/>
      <c r="ABB250" s="44"/>
    </row>
    <row r="251" spans="1:731" x14ac:dyDescent="0.2">
      <c r="A251" s="23" t="s">
        <v>23</v>
      </c>
      <c r="B251" s="23"/>
      <c r="C251" s="60">
        <f>C250</f>
        <v>100</v>
      </c>
      <c r="D251" s="60">
        <f t="shared" si="42"/>
        <v>0</v>
      </c>
      <c r="E251" s="60">
        <f t="shared" si="42"/>
        <v>100</v>
      </c>
      <c r="F251" s="60">
        <f t="shared" si="42"/>
        <v>0</v>
      </c>
      <c r="G251" s="60">
        <f t="shared" si="42"/>
        <v>62.183</v>
      </c>
      <c r="H251" s="23"/>
      <c r="I251" s="23"/>
      <c r="J251" s="23"/>
      <c r="K251" s="23"/>
      <c r="L251" s="23"/>
      <c r="M251" s="23"/>
      <c r="N251" s="23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  <c r="IW251" s="44"/>
      <c r="IX251" s="44"/>
      <c r="IY251" s="44"/>
      <c r="IZ251" s="44"/>
      <c r="JA251" s="44"/>
      <c r="JB251" s="44"/>
      <c r="JC251" s="44"/>
      <c r="JD251" s="44"/>
      <c r="JE251" s="44"/>
      <c r="JF251" s="44"/>
      <c r="JG251" s="44"/>
      <c r="JH251" s="44"/>
      <c r="JI251" s="44"/>
      <c r="JJ251" s="44"/>
      <c r="JK251" s="44"/>
      <c r="JL251" s="44"/>
      <c r="JM251" s="44"/>
      <c r="JN251" s="44"/>
      <c r="JO251" s="44"/>
      <c r="JP251" s="44"/>
      <c r="JQ251" s="44"/>
      <c r="JR251" s="44"/>
      <c r="JS251" s="44"/>
      <c r="JT251" s="44"/>
      <c r="JU251" s="44"/>
      <c r="JV251" s="44"/>
      <c r="JW251" s="44"/>
      <c r="JX251" s="44"/>
      <c r="JY251" s="44"/>
      <c r="JZ251" s="44"/>
      <c r="KA251" s="44"/>
      <c r="KB251" s="44"/>
      <c r="KC251" s="44"/>
      <c r="KD251" s="44"/>
      <c r="KE251" s="44"/>
      <c r="KF251" s="44"/>
      <c r="KG251" s="44"/>
      <c r="KH251" s="44"/>
      <c r="KI251" s="44"/>
      <c r="KJ251" s="44"/>
      <c r="KK251" s="44"/>
      <c r="KL251" s="44"/>
      <c r="KM251" s="44"/>
      <c r="KN251" s="44"/>
      <c r="KO251" s="44"/>
      <c r="KP251" s="44"/>
      <c r="KQ251" s="44"/>
      <c r="KR251" s="44"/>
      <c r="KS251" s="44"/>
      <c r="KT251" s="44"/>
      <c r="KU251" s="44"/>
      <c r="KV251" s="44"/>
      <c r="KW251" s="44"/>
      <c r="KX251" s="44"/>
      <c r="KY251" s="44"/>
      <c r="KZ251" s="44"/>
      <c r="LA251" s="44"/>
      <c r="LB251" s="44"/>
      <c r="LC251" s="44"/>
      <c r="LD251" s="44"/>
      <c r="LE251" s="44"/>
      <c r="LF251" s="44"/>
      <c r="LG251" s="44"/>
      <c r="LH251" s="44"/>
      <c r="LI251" s="44"/>
      <c r="LJ251" s="44"/>
      <c r="LK251" s="44"/>
      <c r="LL251" s="44"/>
      <c r="LM251" s="44"/>
      <c r="LN251" s="44"/>
      <c r="LO251" s="44"/>
      <c r="LP251" s="44"/>
      <c r="LQ251" s="44"/>
      <c r="LR251" s="44"/>
      <c r="LS251" s="44"/>
      <c r="LT251" s="44"/>
      <c r="LU251" s="44"/>
      <c r="LV251" s="44"/>
      <c r="LW251" s="44"/>
      <c r="LX251" s="44"/>
      <c r="LY251" s="44"/>
      <c r="LZ251" s="44"/>
      <c r="MA251" s="44"/>
      <c r="MB251" s="44"/>
      <c r="MC251" s="44"/>
      <c r="MD251" s="44"/>
      <c r="ME251" s="44"/>
      <c r="MF251" s="44"/>
      <c r="MG251" s="44"/>
      <c r="MH251" s="44"/>
      <c r="MI251" s="44"/>
      <c r="MJ251" s="44"/>
      <c r="MK251" s="44"/>
      <c r="ML251" s="44"/>
      <c r="MM251" s="44"/>
      <c r="MN251" s="44"/>
      <c r="MO251" s="44"/>
      <c r="MP251" s="44"/>
      <c r="MQ251" s="44"/>
      <c r="MR251" s="44"/>
      <c r="MS251" s="44"/>
      <c r="MT251" s="44"/>
      <c r="MU251" s="44"/>
      <c r="MV251" s="44"/>
      <c r="MW251" s="44"/>
      <c r="MX251" s="44"/>
      <c r="MY251" s="44"/>
      <c r="MZ251" s="44"/>
      <c r="NA251" s="44"/>
      <c r="NB251" s="44"/>
      <c r="NC251" s="44"/>
      <c r="ND251" s="44"/>
      <c r="NE251" s="44"/>
      <c r="NF251" s="44"/>
      <c r="NG251" s="44"/>
      <c r="NH251" s="44"/>
      <c r="NI251" s="44"/>
      <c r="NJ251" s="44"/>
      <c r="NK251" s="44"/>
      <c r="NL251" s="44"/>
      <c r="NM251" s="44"/>
      <c r="NN251" s="44"/>
      <c r="NO251" s="44"/>
      <c r="NP251" s="44"/>
      <c r="NQ251" s="44"/>
      <c r="NR251" s="44"/>
      <c r="NS251" s="44"/>
      <c r="NT251" s="44"/>
      <c r="NU251" s="44"/>
      <c r="NV251" s="44"/>
      <c r="NW251" s="44"/>
      <c r="NX251" s="44"/>
      <c r="NY251" s="44"/>
      <c r="NZ251" s="44"/>
      <c r="OA251" s="44"/>
      <c r="OB251" s="44"/>
      <c r="OC251" s="44"/>
      <c r="OD251" s="44"/>
      <c r="OE251" s="44"/>
      <c r="OF251" s="44"/>
      <c r="OG251" s="44"/>
      <c r="OH251" s="44"/>
      <c r="OI251" s="44"/>
      <c r="OJ251" s="44"/>
      <c r="OK251" s="44"/>
      <c r="OL251" s="44"/>
      <c r="OM251" s="44"/>
      <c r="ON251" s="44"/>
      <c r="OO251" s="44"/>
      <c r="OP251" s="44"/>
      <c r="OQ251" s="44"/>
      <c r="OR251" s="44"/>
      <c r="OS251" s="44"/>
      <c r="OT251" s="44"/>
      <c r="OU251" s="44"/>
      <c r="OV251" s="44"/>
      <c r="OW251" s="44"/>
      <c r="OX251" s="44"/>
      <c r="OY251" s="44"/>
      <c r="OZ251" s="44"/>
      <c r="PA251" s="44"/>
      <c r="PB251" s="44"/>
      <c r="PC251" s="44"/>
      <c r="PD251" s="44"/>
      <c r="PE251" s="44"/>
      <c r="PF251" s="44"/>
      <c r="PG251" s="44"/>
      <c r="PH251" s="44"/>
      <c r="PI251" s="44"/>
      <c r="PJ251" s="44"/>
      <c r="PK251" s="44"/>
      <c r="PL251" s="44"/>
      <c r="PM251" s="44"/>
      <c r="PN251" s="44"/>
      <c r="PO251" s="44"/>
      <c r="PP251" s="44"/>
      <c r="PQ251" s="44"/>
      <c r="PR251" s="44"/>
      <c r="PS251" s="44"/>
      <c r="PT251" s="44"/>
      <c r="PU251" s="44"/>
      <c r="PV251" s="44"/>
      <c r="PW251" s="44"/>
      <c r="PX251" s="44"/>
      <c r="PY251" s="44"/>
      <c r="PZ251" s="44"/>
      <c r="QA251" s="44"/>
      <c r="QB251" s="44"/>
      <c r="QC251" s="44"/>
      <c r="QD251" s="44"/>
      <c r="QE251" s="44"/>
      <c r="QF251" s="44"/>
      <c r="QG251" s="44"/>
      <c r="QH251" s="44"/>
      <c r="QI251" s="44"/>
      <c r="QJ251" s="44"/>
      <c r="QK251" s="44"/>
      <c r="QL251" s="44"/>
      <c r="QM251" s="44"/>
      <c r="QN251" s="44"/>
      <c r="QO251" s="44"/>
      <c r="QP251" s="44"/>
      <c r="QQ251" s="44"/>
      <c r="QR251" s="44"/>
      <c r="QS251" s="44"/>
      <c r="QT251" s="44"/>
      <c r="QU251" s="44"/>
      <c r="QV251" s="44"/>
      <c r="QW251" s="44"/>
      <c r="QX251" s="44"/>
      <c r="QY251" s="44"/>
      <c r="QZ251" s="44"/>
      <c r="RA251" s="44"/>
      <c r="RB251" s="44"/>
      <c r="RC251" s="44"/>
      <c r="RD251" s="44"/>
      <c r="RE251" s="44"/>
      <c r="RF251" s="44"/>
      <c r="RG251" s="44"/>
      <c r="RH251" s="44"/>
      <c r="RI251" s="44"/>
      <c r="RJ251" s="44"/>
      <c r="RK251" s="44"/>
      <c r="RL251" s="44"/>
      <c r="RM251" s="44"/>
      <c r="RN251" s="44"/>
      <c r="RO251" s="44"/>
      <c r="RP251" s="44"/>
      <c r="RQ251" s="44"/>
      <c r="RR251" s="44"/>
      <c r="RS251" s="44"/>
      <c r="RT251" s="44"/>
      <c r="RU251" s="44"/>
      <c r="RV251" s="44"/>
      <c r="RW251" s="44"/>
      <c r="RX251" s="44"/>
      <c r="RY251" s="44"/>
      <c r="RZ251" s="44"/>
      <c r="SA251" s="44"/>
      <c r="SB251" s="44"/>
      <c r="SC251" s="44"/>
      <c r="SD251" s="44"/>
      <c r="SE251" s="44"/>
      <c r="SF251" s="44"/>
      <c r="SG251" s="44"/>
      <c r="SH251" s="44"/>
      <c r="SI251" s="44"/>
      <c r="SJ251" s="44"/>
      <c r="SK251" s="44"/>
      <c r="SL251" s="44"/>
      <c r="SM251" s="44"/>
      <c r="SN251" s="44"/>
      <c r="SO251" s="44"/>
      <c r="SP251" s="44"/>
      <c r="SQ251" s="44"/>
      <c r="SR251" s="44"/>
      <c r="SS251" s="44"/>
      <c r="ST251" s="44"/>
      <c r="SU251" s="44"/>
      <c r="SV251" s="44"/>
      <c r="SW251" s="44"/>
      <c r="SX251" s="44"/>
      <c r="SY251" s="44"/>
      <c r="SZ251" s="44"/>
      <c r="TA251" s="44"/>
      <c r="TB251" s="44"/>
      <c r="TC251" s="44"/>
      <c r="TD251" s="44"/>
      <c r="TE251" s="44"/>
      <c r="TF251" s="44"/>
      <c r="TG251" s="44"/>
      <c r="TH251" s="44"/>
      <c r="TI251" s="44"/>
      <c r="TJ251" s="44"/>
      <c r="TK251" s="44"/>
      <c r="TL251" s="44"/>
      <c r="TM251" s="44"/>
      <c r="TN251" s="44"/>
      <c r="TO251" s="44"/>
      <c r="TP251" s="44"/>
      <c r="TQ251" s="44"/>
      <c r="TR251" s="44"/>
      <c r="TS251" s="44"/>
      <c r="TT251" s="44"/>
      <c r="TU251" s="44"/>
      <c r="TV251" s="44"/>
      <c r="TW251" s="44"/>
      <c r="TX251" s="44"/>
      <c r="TY251" s="44"/>
      <c r="TZ251" s="44"/>
      <c r="UA251" s="44"/>
      <c r="UB251" s="44"/>
      <c r="UC251" s="44"/>
      <c r="UD251" s="44"/>
      <c r="UE251" s="44"/>
      <c r="UF251" s="44"/>
      <c r="UG251" s="44"/>
      <c r="UH251" s="44"/>
      <c r="UI251" s="44"/>
      <c r="UJ251" s="44"/>
      <c r="UK251" s="44"/>
      <c r="UL251" s="44"/>
      <c r="UM251" s="44"/>
      <c r="UN251" s="44"/>
      <c r="UO251" s="44"/>
      <c r="UP251" s="44"/>
      <c r="UQ251" s="44"/>
      <c r="UR251" s="44"/>
      <c r="US251" s="44"/>
      <c r="UT251" s="44"/>
      <c r="UU251" s="44"/>
      <c r="UV251" s="44"/>
      <c r="UW251" s="44"/>
      <c r="UX251" s="44"/>
      <c r="UY251" s="44"/>
      <c r="UZ251" s="44"/>
      <c r="VA251" s="44"/>
      <c r="VB251" s="44"/>
      <c r="VC251" s="44"/>
      <c r="VD251" s="44"/>
      <c r="VE251" s="44"/>
      <c r="VF251" s="44"/>
      <c r="VG251" s="44"/>
      <c r="VH251" s="44"/>
      <c r="VI251" s="44"/>
      <c r="VJ251" s="44"/>
      <c r="VK251" s="44"/>
      <c r="VL251" s="44"/>
      <c r="VM251" s="44"/>
      <c r="VN251" s="44"/>
      <c r="VO251" s="44"/>
      <c r="VP251" s="44"/>
      <c r="VQ251" s="44"/>
      <c r="VR251" s="44"/>
      <c r="VS251" s="44"/>
      <c r="VT251" s="44"/>
      <c r="VU251" s="44"/>
      <c r="VV251" s="44"/>
      <c r="VW251" s="44"/>
      <c r="VX251" s="44"/>
      <c r="VY251" s="44"/>
      <c r="VZ251" s="44"/>
      <c r="WA251" s="44"/>
      <c r="WB251" s="44"/>
      <c r="WC251" s="44"/>
      <c r="WD251" s="44"/>
      <c r="WE251" s="44"/>
      <c r="WF251" s="44"/>
      <c r="WG251" s="44"/>
      <c r="WH251" s="44"/>
      <c r="WI251" s="44"/>
      <c r="WJ251" s="44"/>
      <c r="WK251" s="44"/>
      <c r="WL251" s="44"/>
      <c r="WM251" s="44"/>
      <c r="WN251" s="44"/>
      <c r="WO251" s="44"/>
      <c r="WP251" s="44"/>
      <c r="WQ251" s="44"/>
      <c r="WR251" s="44"/>
      <c r="WS251" s="44"/>
      <c r="WT251" s="44"/>
      <c r="WU251" s="44"/>
      <c r="WV251" s="44"/>
      <c r="WW251" s="44"/>
      <c r="WX251" s="44"/>
      <c r="WY251" s="44"/>
      <c r="WZ251" s="44"/>
      <c r="XA251" s="44"/>
      <c r="XB251" s="44"/>
      <c r="XC251" s="44"/>
      <c r="XD251" s="44"/>
      <c r="XE251" s="44"/>
      <c r="XF251" s="44"/>
      <c r="XG251" s="44"/>
      <c r="XH251" s="44"/>
      <c r="XI251" s="44"/>
      <c r="XJ251" s="44"/>
      <c r="XK251" s="44"/>
      <c r="XL251" s="44"/>
      <c r="XM251" s="44"/>
      <c r="XN251" s="44"/>
      <c r="XO251" s="44"/>
      <c r="XP251" s="44"/>
      <c r="XQ251" s="44"/>
      <c r="XR251" s="44"/>
      <c r="XS251" s="44"/>
      <c r="XT251" s="44"/>
      <c r="XU251" s="44"/>
      <c r="XV251" s="44"/>
      <c r="XW251" s="44"/>
      <c r="XX251" s="44"/>
      <c r="XY251" s="44"/>
      <c r="XZ251" s="44"/>
      <c r="YA251" s="44"/>
      <c r="YB251" s="44"/>
      <c r="YC251" s="44"/>
      <c r="YD251" s="44"/>
      <c r="YE251" s="44"/>
      <c r="YF251" s="44"/>
      <c r="YG251" s="44"/>
      <c r="YH251" s="44"/>
      <c r="YI251" s="44"/>
      <c r="YJ251" s="44"/>
      <c r="YK251" s="44"/>
      <c r="YL251" s="44"/>
      <c r="YM251" s="44"/>
      <c r="YN251" s="44"/>
      <c r="YO251" s="44"/>
      <c r="YP251" s="44"/>
      <c r="YQ251" s="44"/>
      <c r="YR251" s="44"/>
      <c r="YS251" s="44"/>
      <c r="YT251" s="44"/>
      <c r="YU251" s="44"/>
      <c r="YV251" s="44"/>
      <c r="YW251" s="44"/>
      <c r="YX251" s="44"/>
      <c r="YY251" s="44"/>
      <c r="YZ251" s="44"/>
      <c r="ZA251" s="44"/>
      <c r="ZB251" s="44"/>
      <c r="ZC251" s="44"/>
      <c r="ZD251" s="44"/>
      <c r="ZE251" s="44"/>
      <c r="ZF251" s="44"/>
      <c r="ZG251" s="44"/>
      <c r="ZH251" s="44"/>
      <c r="ZI251" s="44"/>
      <c r="ZJ251" s="44"/>
      <c r="ZK251" s="44"/>
      <c r="ZL251" s="44"/>
      <c r="ZM251" s="44"/>
      <c r="ZN251" s="44"/>
      <c r="ZO251" s="44"/>
      <c r="ZP251" s="44"/>
      <c r="ZQ251" s="44"/>
      <c r="ZR251" s="44"/>
      <c r="ZS251" s="44"/>
      <c r="ZT251" s="44"/>
      <c r="ZU251" s="44"/>
      <c r="ZV251" s="44"/>
      <c r="ZW251" s="44"/>
      <c r="ZX251" s="44"/>
      <c r="ZY251" s="44"/>
      <c r="ZZ251" s="44"/>
      <c r="AAA251" s="44"/>
      <c r="AAB251" s="44"/>
      <c r="AAC251" s="44"/>
      <c r="AAD251" s="44"/>
      <c r="AAE251" s="44"/>
      <c r="AAF251" s="44"/>
      <c r="AAG251" s="44"/>
      <c r="AAH251" s="44"/>
      <c r="AAI251" s="44"/>
      <c r="AAJ251" s="44"/>
      <c r="AAK251" s="44"/>
      <c r="AAL251" s="44"/>
      <c r="AAM251" s="44"/>
      <c r="AAN251" s="44"/>
      <c r="AAO251" s="44"/>
      <c r="AAP251" s="44"/>
      <c r="AAQ251" s="44"/>
      <c r="AAR251" s="44"/>
      <c r="AAS251" s="44"/>
      <c r="AAT251" s="44"/>
      <c r="AAU251" s="44"/>
      <c r="AAV251" s="44"/>
      <c r="AAW251" s="44"/>
      <c r="AAX251" s="44"/>
      <c r="AAY251" s="44"/>
      <c r="AAZ251" s="44"/>
      <c r="ABA251" s="44"/>
      <c r="ABB251" s="44"/>
    </row>
    <row r="252" spans="1:731" s="6" customFormat="1" ht="36" customHeight="1" x14ac:dyDescent="0.2">
      <c r="A252" s="196" t="s">
        <v>186</v>
      </c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  <c r="IW252" s="44"/>
      <c r="IX252" s="44"/>
      <c r="IY252" s="44"/>
      <c r="IZ252" s="44"/>
      <c r="JA252" s="44"/>
      <c r="JB252" s="44"/>
      <c r="JC252" s="44"/>
      <c r="JD252" s="44"/>
      <c r="JE252" s="44"/>
      <c r="JF252" s="44"/>
      <c r="JG252" s="44"/>
      <c r="JH252" s="44"/>
      <c r="JI252" s="44"/>
      <c r="JJ252" s="44"/>
      <c r="JK252" s="44"/>
      <c r="JL252" s="44"/>
      <c r="JM252" s="44"/>
      <c r="JN252" s="44"/>
      <c r="JO252" s="44"/>
      <c r="JP252" s="44"/>
      <c r="JQ252" s="44"/>
      <c r="JR252" s="44"/>
      <c r="JS252" s="44"/>
      <c r="JT252" s="44"/>
      <c r="JU252" s="44"/>
      <c r="JV252" s="44"/>
      <c r="JW252" s="44"/>
      <c r="JX252" s="44"/>
      <c r="JY252" s="44"/>
      <c r="JZ252" s="44"/>
      <c r="KA252" s="44"/>
      <c r="KB252" s="44"/>
      <c r="KC252" s="44"/>
      <c r="KD252" s="44"/>
      <c r="KE252" s="44"/>
      <c r="KF252" s="44"/>
      <c r="KG252" s="44"/>
      <c r="KH252" s="44"/>
      <c r="KI252" s="44"/>
      <c r="KJ252" s="44"/>
      <c r="KK252" s="44"/>
      <c r="KL252" s="44"/>
      <c r="KM252" s="44"/>
      <c r="KN252" s="44"/>
      <c r="KO252" s="44"/>
      <c r="KP252" s="44"/>
      <c r="KQ252" s="44"/>
      <c r="KR252" s="44"/>
      <c r="KS252" s="44"/>
      <c r="KT252" s="44"/>
      <c r="KU252" s="44"/>
      <c r="KV252" s="44"/>
      <c r="KW252" s="44"/>
      <c r="KX252" s="44"/>
      <c r="KY252" s="44"/>
      <c r="KZ252" s="44"/>
      <c r="LA252" s="44"/>
      <c r="LB252" s="44"/>
      <c r="LC252" s="44"/>
      <c r="LD252" s="44"/>
      <c r="LE252" s="44"/>
      <c r="LF252" s="44"/>
      <c r="LG252" s="44"/>
      <c r="LH252" s="44"/>
      <c r="LI252" s="44"/>
      <c r="LJ252" s="44"/>
      <c r="LK252" s="44"/>
      <c r="LL252" s="44"/>
      <c r="LM252" s="44"/>
      <c r="LN252" s="44"/>
      <c r="LO252" s="44"/>
      <c r="LP252" s="44"/>
      <c r="LQ252" s="44"/>
      <c r="LR252" s="44"/>
      <c r="LS252" s="44"/>
      <c r="LT252" s="44"/>
      <c r="LU252" s="44"/>
      <c r="LV252" s="44"/>
      <c r="LW252" s="44"/>
      <c r="LX252" s="44"/>
      <c r="LY252" s="44"/>
      <c r="LZ252" s="44"/>
      <c r="MA252" s="44"/>
      <c r="MB252" s="44"/>
      <c r="MC252" s="44"/>
      <c r="MD252" s="44"/>
      <c r="ME252" s="44"/>
      <c r="MF252" s="44"/>
      <c r="MG252" s="44"/>
      <c r="MH252" s="44"/>
      <c r="MI252" s="44"/>
      <c r="MJ252" s="44"/>
      <c r="MK252" s="44"/>
      <c r="ML252" s="44"/>
      <c r="MM252" s="44"/>
      <c r="MN252" s="44"/>
      <c r="MO252" s="44"/>
      <c r="MP252" s="44"/>
      <c r="MQ252" s="44"/>
      <c r="MR252" s="44"/>
      <c r="MS252" s="44"/>
      <c r="MT252" s="44"/>
      <c r="MU252" s="44"/>
      <c r="MV252" s="44"/>
      <c r="MW252" s="44"/>
      <c r="MX252" s="44"/>
      <c r="MY252" s="44"/>
      <c r="MZ252" s="44"/>
      <c r="NA252" s="44"/>
      <c r="NB252" s="44"/>
      <c r="NC252" s="44"/>
      <c r="ND252" s="44"/>
      <c r="NE252" s="44"/>
      <c r="NF252" s="44"/>
      <c r="NG252" s="44"/>
      <c r="NH252" s="44"/>
      <c r="NI252" s="44"/>
      <c r="NJ252" s="44"/>
      <c r="NK252" s="44"/>
      <c r="NL252" s="44"/>
      <c r="NM252" s="44"/>
      <c r="NN252" s="44"/>
      <c r="NO252" s="44"/>
      <c r="NP252" s="44"/>
      <c r="NQ252" s="44"/>
      <c r="NR252" s="44"/>
      <c r="NS252" s="44"/>
      <c r="NT252" s="44"/>
      <c r="NU252" s="44"/>
      <c r="NV252" s="44"/>
      <c r="NW252" s="44"/>
      <c r="NX252" s="44"/>
      <c r="NY252" s="44"/>
      <c r="NZ252" s="44"/>
      <c r="OA252" s="44"/>
      <c r="OB252" s="44"/>
      <c r="OC252" s="44"/>
      <c r="OD252" s="44"/>
      <c r="OE252" s="44"/>
      <c r="OF252" s="44"/>
      <c r="OG252" s="44"/>
      <c r="OH252" s="44"/>
      <c r="OI252" s="44"/>
      <c r="OJ252" s="44"/>
      <c r="OK252" s="44"/>
      <c r="OL252" s="44"/>
      <c r="OM252" s="44"/>
      <c r="ON252" s="44"/>
      <c r="OO252" s="44"/>
      <c r="OP252" s="44"/>
      <c r="OQ252" s="44"/>
      <c r="OR252" s="44"/>
      <c r="OS252" s="44"/>
      <c r="OT252" s="44"/>
      <c r="OU252" s="44"/>
      <c r="OV252" s="44"/>
      <c r="OW252" s="44"/>
      <c r="OX252" s="44"/>
      <c r="OY252" s="44"/>
      <c r="OZ252" s="44"/>
      <c r="PA252" s="44"/>
      <c r="PB252" s="44"/>
      <c r="PC252" s="44"/>
      <c r="PD252" s="44"/>
      <c r="PE252" s="44"/>
      <c r="PF252" s="44"/>
      <c r="PG252" s="44"/>
      <c r="PH252" s="44"/>
      <c r="PI252" s="44"/>
      <c r="PJ252" s="44"/>
      <c r="PK252" s="44"/>
      <c r="PL252" s="44"/>
      <c r="PM252" s="44"/>
      <c r="PN252" s="44"/>
      <c r="PO252" s="44"/>
      <c r="PP252" s="44"/>
      <c r="PQ252" s="44"/>
      <c r="PR252" s="44"/>
      <c r="PS252" s="44"/>
      <c r="PT252" s="44"/>
      <c r="PU252" s="44"/>
      <c r="PV252" s="44"/>
      <c r="PW252" s="44"/>
      <c r="PX252" s="44"/>
      <c r="PY252" s="44"/>
      <c r="PZ252" s="44"/>
      <c r="QA252" s="44"/>
      <c r="QB252" s="44"/>
      <c r="QC252" s="44"/>
      <c r="QD252" s="44"/>
      <c r="QE252" s="44"/>
      <c r="QF252" s="44"/>
      <c r="QG252" s="44"/>
      <c r="QH252" s="44"/>
      <c r="QI252" s="44"/>
      <c r="QJ252" s="44"/>
      <c r="QK252" s="44"/>
      <c r="QL252" s="44"/>
      <c r="QM252" s="44"/>
      <c r="QN252" s="44"/>
      <c r="QO252" s="44"/>
      <c r="QP252" s="44"/>
      <c r="QQ252" s="44"/>
      <c r="QR252" s="44"/>
      <c r="QS252" s="44"/>
      <c r="QT252" s="44"/>
      <c r="QU252" s="44"/>
      <c r="QV252" s="44"/>
      <c r="QW252" s="44"/>
      <c r="QX252" s="44"/>
      <c r="QY252" s="44"/>
      <c r="QZ252" s="44"/>
      <c r="RA252" s="44"/>
      <c r="RB252" s="44"/>
      <c r="RC252" s="44"/>
      <c r="RD252" s="44"/>
      <c r="RE252" s="44"/>
      <c r="RF252" s="44"/>
      <c r="RG252" s="44"/>
      <c r="RH252" s="44"/>
      <c r="RI252" s="44"/>
      <c r="RJ252" s="44"/>
      <c r="RK252" s="44"/>
      <c r="RL252" s="44"/>
      <c r="RM252" s="44"/>
      <c r="RN252" s="44"/>
      <c r="RO252" s="44"/>
      <c r="RP252" s="44"/>
      <c r="RQ252" s="44"/>
      <c r="RR252" s="44"/>
      <c r="RS252" s="44"/>
      <c r="RT252" s="44"/>
      <c r="RU252" s="44"/>
      <c r="RV252" s="44"/>
      <c r="RW252" s="44"/>
      <c r="RX252" s="44"/>
      <c r="RY252" s="44"/>
      <c r="RZ252" s="44"/>
      <c r="SA252" s="44"/>
      <c r="SB252" s="44"/>
      <c r="SC252" s="44"/>
      <c r="SD252" s="44"/>
      <c r="SE252" s="44"/>
      <c r="SF252" s="44"/>
      <c r="SG252" s="44"/>
      <c r="SH252" s="44"/>
      <c r="SI252" s="44"/>
      <c r="SJ252" s="44"/>
      <c r="SK252" s="44"/>
      <c r="SL252" s="44"/>
      <c r="SM252" s="44"/>
      <c r="SN252" s="44"/>
      <c r="SO252" s="44"/>
      <c r="SP252" s="44"/>
      <c r="SQ252" s="44"/>
      <c r="SR252" s="44"/>
      <c r="SS252" s="44"/>
      <c r="ST252" s="44"/>
      <c r="SU252" s="44"/>
      <c r="SV252" s="44"/>
      <c r="SW252" s="44"/>
      <c r="SX252" s="44"/>
      <c r="SY252" s="44"/>
      <c r="SZ252" s="44"/>
      <c r="TA252" s="44"/>
      <c r="TB252" s="44"/>
      <c r="TC252" s="44"/>
      <c r="TD252" s="44"/>
      <c r="TE252" s="44"/>
      <c r="TF252" s="44"/>
      <c r="TG252" s="44"/>
      <c r="TH252" s="44"/>
      <c r="TI252" s="44"/>
      <c r="TJ252" s="44"/>
      <c r="TK252" s="44"/>
      <c r="TL252" s="44"/>
      <c r="TM252" s="44"/>
      <c r="TN252" s="44"/>
      <c r="TO252" s="44"/>
      <c r="TP252" s="44"/>
      <c r="TQ252" s="44"/>
      <c r="TR252" s="44"/>
      <c r="TS252" s="44"/>
      <c r="TT252" s="44"/>
      <c r="TU252" s="44"/>
      <c r="TV252" s="44"/>
      <c r="TW252" s="44"/>
      <c r="TX252" s="44"/>
      <c r="TY252" s="44"/>
      <c r="TZ252" s="44"/>
      <c r="UA252" s="44"/>
      <c r="UB252" s="44"/>
      <c r="UC252" s="44"/>
      <c r="UD252" s="44"/>
      <c r="UE252" s="44"/>
      <c r="UF252" s="44"/>
      <c r="UG252" s="44"/>
      <c r="UH252" s="44"/>
      <c r="UI252" s="44"/>
      <c r="UJ252" s="44"/>
      <c r="UK252" s="44"/>
      <c r="UL252" s="44"/>
      <c r="UM252" s="44"/>
      <c r="UN252" s="44"/>
      <c r="UO252" s="44"/>
      <c r="UP252" s="44"/>
      <c r="UQ252" s="44"/>
      <c r="UR252" s="44"/>
      <c r="US252" s="44"/>
      <c r="UT252" s="44"/>
      <c r="UU252" s="44"/>
      <c r="UV252" s="44"/>
      <c r="UW252" s="44"/>
      <c r="UX252" s="44"/>
      <c r="UY252" s="44"/>
      <c r="UZ252" s="44"/>
      <c r="VA252" s="44"/>
      <c r="VB252" s="44"/>
      <c r="VC252" s="44"/>
      <c r="VD252" s="44"/>
      <c r="VE252" s="44"/>
      <c r="VF252" s="44"/>
      <c r="VG252" s="44"/>
      <c r="VH252" s="44"/>
      <c r="VI252" s="44"/>
      <c r="VJ252" s="44"/>
      <c r="VK252" s="44"/>
      <c r="VL252" s="44"/>
      <c r="VM252" s="44"/>
      <c r="VN252" s="44"/>
      <c r="VO252" s="44"/>
      <c r="VP252" s="44"/>
      <c r="VQ252" s="44"/>
      <c r="VR252" s="44"/>
      <c r="VS252" s="44"/>
      <c r="VT252" s="44"/>
      <c r="VU252" s="44"/>
      <c r="VV252" s="44"/>
      <c r="VW252" s="44"/>
      <c r="VX252" s="44"/>
      <c r="VY252" s="44"/>
      <c r="VZ252" s="44"/>
      <c r="WA252" s="44"/>
      <c r="WB252" s="44"/>
      <c r="WC252" s="44"/>
      <c r="WD252" s="44"/>
      <c r="WE252" s="44"/>
      <c r="WF252" s="44"/>
      <c r="WG252" s="44"/>
      <c r="WH252" s="44"/>
      <c r="WI252" s="44"/>
      <c r="WJ252" s="44"/>
      <c r="WK252" s="44"/>
      <c r="WL252" s="44"/>
      <c r="WM252" s="44"/>
      <c r="WN252" s="44"/>
      <c r="WO252" s="44"/>
      <c r="WP252" s="44"/>
      <c r="WQ252" s="44"/>
      <c r="WR252" s="44"/>
      <c r="WS252" s="44"/>
      <c r="WT252" s="44"/>
      <c r="WU252" s="44"/>
      <c r="WV252" s="44"/>
      <c r="WW252" s="44"/>
      <c r="WX252" s="44"/>
      <c r="WY252" s="44"/>
      <c r="WZ252" s="44"/>
      <c r="XA252" s="44"/>
      <c r="XB252" s="44"/>
      <c r="XC252" s="44"/>
      <c r="XD252" s="44"/>
      <c r="XE252" s="44"/>
      <c r="XF252" s="44"/>
      <c r="XG252" s="44"/>
      <c r="XH252" s="44"/>
      <c r="XI252" s="44"/>
      <c r="XJ252" s="44"/>
      <c r="XK252" s="44"/>
      <c r="XL252" s="44"/>
      <c r="XM252" s="44"/>
      <c r="XN252" s="44"/>
      <c r="XO252" s="44"/>
      <c r="XP252" s="44"/>
      <c r="XQ252" s="44"/>
      <c r="XR252" s="44"/>
      <c r="XS252" s="44"/>
      <c r="XT252" s="44"/>
      <c r="XU252" s="44"/>
      <c r="XV252" s="44"/>
      <c r="XW252" s="44"/>
      <c r="XX252" s="44"/>
      <c r="XY252" s="44"/>
      <c r="XZ252" s="44"/>
      <c r="YA252" s="44"/>
      <c r="YB252" s="44"/>
      <c r="YC252" s="44"/>
      <c r="YD252" s="44"/>
      <c r="YE252" s="44"/>
      <c r="YF252" s="44"/>
      <c r="YG252" s="44"/>
      <c r="YH252" s="44"/>
      <c r="YI252" s="44"/>
      <c r="YJ252" s="44"/>
      <c r="YK252" s="44"/>
      <c r="YL252" s="44"/>
      <c r="YM252" s="44"/>
      <c r="YN252" s="44"/>
      <c r="YO252" s="44"/>
      <c r="YP252" s="44"/>
      <c r="YQ252" s="44"/>
      <c r="YR252" s="44"/>
      <c r="YS252" s="44"/>
      <c r="YT252" s="44"/>
      <c r="YU252" s="44"/>
      <c r="YV252" s="44"/>
      <c r="YW252" s="44"/>
      <c r="YX252" s="44"/>
      <c r="YY252" s="44"/>
      <c r="YZ252" s="44"/>
      <c r="ZA252" s="44"/>
      <c r="ZB252" s="44"/>
      <c r="ZC252" s="44"/>
      <c r="ZD252" s="44"/>
      <c r="ZE252" s="44"/>
      <c r="ZF252" s="44"/>
      <c r="ZG252" s="44"/>
      <c r="ZH252" s="44"/>
      <c r="ZI252" s="44"/>
      <c r="ZJ252" s="44"/>
      <c r="ZK252" s="44"/>
      <c r="ZL252" s="44"/>
      <c r="ZM252" s="44"/>
      <c r="ZN252" s="44"/>
      <c r="ZO252" s="44"/>
      <c r="ZP252" s="44"/>
      <c r="ZQ252" s="44"/>
      <c r="ZR252" s="44"/>
      <c r="ZS252" s="44"/>
      <c r="ZT252" s="44"/>
      <c r="ZU252" s="44"/>
      <c r="ZV252" s="44"/>
      <c r="ZW252" s="44"/>
      <c r="ZX252" s="44"/>
      <c r="ZY252" s="44"/>
      <c r="ZZ252" s="44"/>
      <c r="AAA252" s="44"/>
      <c r="AAB252" s="44"/>
      <c r="AAC252" s="44"/>
      <c r="AAD252" s="44"/>
      <c r="AAE252" s="44"/>
      <c r="AAF252" s="44"/>
      <c r="AAG252" s="44"/>
      <c r="AAH252" s="44"/>
      <c r="AAI252" s="44"/>
      <c r="AAJ252" s="44"/>
      <c r="AAK252" s="44"/>
      <c r="AAL252" s="44"/>
      <c r="AAM252" s="44"/>
      <c r="AAN252" s="44"/>
      <c r="AAO252" s="44"/>
      <c r="AAP252" s="44"/>
      <c r="AAQ252" s="44"/>
      <c r="AAR252" s="44"/>
      <c r="AAS252" s="44"/>
      <c r="AAT252" s="44"/>
      <c r="AAU252" s="44"/>
      <c r="AAV252" s="44"/>
      <c r="AAW252" s="44"/>
      <c r="AAX252" s="44"/>
      <c r="AAY252" s="44"/>
      <c r="AAZ252" s="44"/>
      <c r="ABA252" s="44"/>
      <c r="ABB252" s="44"/>
      <c r="ABC252" s="42"/>
    </row>
    <row r="253" spans="1:731" s="6" customFormat="1" ht="30" customHeight="1" x14ac:dyDescent="0.2">
      <c r="A253" s="195" t="s">
        <v>159</v>
      </c>
      <c r="B253" s="195"/>
      <c r="C253" s="195"/>
      <c r="D253" s="195"/>
      <c r="E253" s="195"/>
      <c r="F253" s="195"/>
      <c r="G253" s="195"/>
      <c r="H253" s="195"/>
      <c r="I253" s="195"/>
      <c r="J253" s="195"/>
      <c r="K253" s="195"/>
      <c r="L253" s="195"/>
      <c r="M253" s="195"/>
      <c r="N253" s="195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  <c r="IW253" s="44"/>
      <c r="IX253" s="44"/>
      <c r="IY253" s="44"/>
      <c r="IZ253" s="44"/>
      <c r="JA253" s="44"/>
      <c r="JB253" s="44"/>
      <c r="JC253" s="44"/>
      <c r="JD253" s="44"/>
      <c r="JE253" s="44"/>
      <c r="JF253" s="44"/>
      <c r="JG253" s="44"/>
      <c r="JH253" s="44"/>
      <c r="JI253" s="44"/>
      <c r="JJ253" s="44"/>
      <c r="JK253" s="44"/>
      <c r="JL253" s="44"/>
      <c r="JM253" s="44"/>
      <c r="JN253" s="44"/>
      <c r="JO253" s="44"/>
      <c r="JP253" s="44"/>
      <c r="JQ253" s="44"/>
      <c r="JR253" s="44"/>
      <c r="JS253" s="44"/>
      <c r="JT253" s="44"/>
      <c r="JU253" s="44"/>
      <c r="JV253" s="44"/>
      <c r="JW253" s="44"/>
      <c r="JX253" s="44"/>
      <c r="JY253" s="44"/>
      <c r="JZ253" s="44"/>
      <c r="KA253" s="44"/>
      <c r="KB253" s="44"/>
      <c r="KC253" s="44"/>
      <c r="KD253" s="44"/>
      <c r="KE253" s="44"/>
      <c r="KF253" s="44"/>
      <c r="KG253" s="44"/>
      <c r="KH253" s="44"/>
      <c r="KI253" s="44"/>
      <c r="KJ253" s="44"/>
      <c r="KK253" s="44"/>
      <c r="KL253" s="44"/>
      <c r="KM253" s="44"/>
      <c r="KN253" s="44"/>
      <c r="KO253" s="44"/>
      <c r="KP253" s="44"/>
      <c r="KQ253" s="44"/>
      <c r="KR253" s="44"/>
      <c r="KS253" s="44"/>
      <c r="KT253" s="44"/>
      <c r="KU253" s="44"/>
      <c r="KV253" s="44"/>
      <c r="KW253" s="44"/>
      <c r="KX253" s="44"/>
      <c r="KY253" s="44"/>
      <c r="KZ253" s="44"/>
      <c r="LA253" s="44"/>
      <c r="LB253" s="44"/>
      <c r="LC253" s="44"/>
      <c r="LD253" s="44"/>
      <c r="LE253" s="44"/>
      <c r="LF253" s="44"/>
      <c r="LG253" s="44"/>
      <c r="LH253" s="44"/>
      <c r="LI253" s="44"/>
      <c r="LJ253" s="44"/>
      <c r="LK253" s="44"/>
      <c r="LL253" s="44"/>
      <c r="LM253" s="44"/>
      <c r="LN253" s="44"/>
      <c r="LO253" s="44"/>
      <c r="LP253" s="44"/>
      <c r="LQ253" s="44"/>
      <c r="LR253" s="44"/>
      <c r="LS253" s="44"/>
      <c r="LT253" s="44"/>
      <c r="LU253" s="44"/>
      <c r="LV253" s="44"/>
      <c r="LW253" s="44"/>
      <c r="LX253" s="44"/>
      <c r="LY253" s="44"/>
      <c r="LZ253" s="44"/>
      <c r="MA253" s="44"/>
      <c r="MB253" s="44"/>
      <c r="MC253" s="44"/>
      <c r="MD253" s="44"/>
      <c r="ME253" s="44"/>
      <c r="MF253" s="44"/>
      <c r="MG253" s="44"/>
      <c r="MH253" s="44"/>
      <c r="MI253" s="44"/>
      <c r="MJ253" s="44"/>
      <c r="MK253" s="44"/>
      <c r="ML253" s="44"/>
      <c r="MM253" s="44"/>
      <c r="MN253" s="44"/>
      <c r="MO253" s="44"/>
      <c r="MP253" s="44"/>
      <c r="MQ253" s="44"/>
      <c r="MR253" s="44"/>
      <c r="MS253" s="44"/>
      <c r="MT253" s="44"/>
      <c r="MU253" s="44"/>
      <c r="MV253" s="44"/>
      <c r="MW253" s="44"/>
      <c r="MX253" s="44"/>
      <c r="MY253" s="44"/>
      <c r="MZ253" s="44"/>
      <c r="NA253" s="44"/>
      <c r="NB253" s="44"/>
      <c r="NC253" s="44"/>
      <c r="ND253" s="44"/>
      <c r="NE253" s="44"/>
      <c r="NF253" s="44"/>
      <c r="NG253" s="44"/>
      <c r="NH253" s="44"/>
      <c r="NI253" s="44"/>
      <c r="NJ253" s="44"/>
      <c r="NK253" s="44"/>
      <c r="NL253" s="44"/>
      <c r="NM253" s="44"/>
      <c r="NN253" s="44"/>
      <c r="NO253" s="44"/>
      <c r="NP253" s="44"/>
      <c r="NQ253" s="44"/>
      <c r="NR253" s="44"/>
      <c r="NS253" s="44"/>
      <c r="NT253" s="44"/>
      <c r="NU253" s="44"/>
      <c r="NV253" s="44"/>
      <c r="NW253" s="44"/>
      <c r="NX253" s="44"/>
      <c r="NY253" s="44"/>
      <c r="NZ253" s="44"/>
      <c r="OA253" s="44"/>
      <c r="OB253" s="44"/>
      <c r="OC253" s="44"/>
      <c r="OD253" s="44"/>
      <c r="OE253" s="44"/>
      <c r="OF253" s="44"/>
      <c r="OG253" s="44"/>
      <c r="OH253" s="44"/>
      <c r="OI253" s="44"/>
      <c r="OJ253" s="44"/>
      <c r="OK253" s="44"/>
      <c r="OL253" s="44"/>
      <c r="OM253" s="44"/>
      <c r="ON253" s="44"/>
      <c r="OO253" s="44"/>
      <c r="OP253" s="44"/>
      <c r="OQ253" s="44"/>
      <c r="OR253" s="44"/>
      <c r="OS253" s="44"/>
      <c r="OT253" s="44"/>
      <c r="OU253" s="44"/>
      <c r="OV253" s="44"/>
      <c r="OW253" s="44"/>
      <c r="OX253" s="44"/>
      <c r="OY253" s="44"/>
      <c r="OZ253" s="44"/>
      <c r="PA253" s="44"/>
      <c r="PB253" s="44"/>
      <c r="PC253" s="44"/>
      <c r="PD253" s="44"/>
      <c r="PE253" s="44"/>
      <c r="PF253" s="44"/>
      <c r="PG253" s="44"/>
      <c r="PH253" s="44"/>
      <c r="PI253" s="44"/>
      <c r="PJ253" s="44"/>
      <c r="PK253" s="44"/>
      <c r="PL253" s="44"/>
      <c r="PM253" s="44"/>
      <c r="PN253" s="44"/>
      <c r="PO253" s="44"/>
      <c r="PP253" s="44"/>
      <c r="PQ253" s="44"/>
      <c r="PR253" s="44"/>
      <c r="PS253" s="44"/>
      <c r="PT253" s="44"/>
      <c r="PU253" s="44"/>
      <c r="PV253" s="44"/>
      <c r="PW253" s="44"/>
      <c r="PX253" s="44"/>
      <c r="PY253" s="44"/>
      <c r="PZ253" s="44"/>
      <c r="QA253" s="44"/>
      <c r="QB253" s="44"/>
      <c r="QC253" s="44"/>
      <c r="QD253" s="44"/>
      <c r="QE253" s="44"/>
      <c r="QF253" s="44"/>
      <c r="QG253" s="44"/>
      <c r="QH253" s="44"/>
      <c r="QI253" s="44"/>
      <c r="QJ253" s="44"/>
      <c r="QK253" s="44"/>
      <c r="QL253" s="44"/>
      <c r="QM253" s="44"/>
      <c r="QN253" s="44"/>
      <c r="QO253" s="44"/>
      <c r="QP253" s="44"/>
      <c r="QQ253" s="44"/>
      <c r="QR253" s="44"/>
      <c r="QS253" s="44"/>
      <c r="QT253" s="44"/>
      <c r="QU253" s="44"/>
      <c r="QV253" s="44"/>
      <c r="QW253" s="44"/>
      <c r="QX253" s="44"/>
      <c r="QY253" s="44"/>
      <c r="QZ253" s="44"/>
      <c r="RA253" s="44"/>
      <c r="RB253" s="44"/>
      <c r="RC253" s="44"/>
      <c r="RD253" s="44"/>
      <c r="RE253" s="44"/>
      <c r="RF253" s="44"/>
      <c r="RG253" s="44"/>
      <c r="RH253" s="44"/>
      <c r="RI253" s="44"/>
      <c r="RJ253" s="44"/>
      <c r="RK253" s="44"/>
      <c r="RL253" s="44"/>
      <c r="RM253" s="44"/>
      <c r="RN253" s="44"/>
      <c r="RO253" s="44"/>
      <c r="RP253" s="44"/>
      <c r="RQ253" s="44"/>
      <c r="RR253" s="44"/>
      <c r="RS253" s="44"/>
      <c r="RT253" s="44"/>
      <c r="RU253" s="44"/>
      <c r="RV253" s="44"/>
      <c r="RW253" s="44"/>
      <c r="RX253" s="44"/>
      <c r="RY253" s="44"/>
      <c r="RZ253" s="44"/>
      <c r="SA253" s="44"/>
      <c r="SB253" s="44"/>
      <c r="SC253" s="44"/>
      <c r="SD253" s="44"/>
      <c r="SE253" s="44"/>
      <c r="SF253" s="44"/>
      <c r="SG253" s="44"/>
      <c r="SH253" s="44"/>
      <c r="SI253" s="44"/>
      <c r="SJ253" s="44"/>
      <c r="SK253" s="44"/>
      <c r="SL253" s="44"/>
      <c r="SM253" s="44"/>
      <c r="SN253" s="44"/>
      <c r="SO253" s="44"/>
      <c r="SP253" s="44"/>
      <c r="SQ253" s="44"/>
      <c r="SR253" s="44"/>
      <c r="SS253" s="44"/>
      <c r="ST253" s="44"/>
      <c r="SU253" s="44"/>
      <c r="SV253" s="44"/>
      <c r="SW253" s="44"/>
      <c r="SX253" s="44"/>
      <c r="SY253" s="44"/>
      <c r="SZ253" s="44"/>
      <c r="TA253" s="44"/>
      <c r="TB253" s="44"/>
      <c r="TC253" s="44"/>
      <c r="TD253" s="44"/>
      <c r="TE253" s="44"/>
      <c r="TF253" s="44"/>
      <c r="TG253" s="44"/>
      <c r="TH253" s="44"/>
      <c r="TI253" s="44"/>
      <c r="TJ253" s="44"/>
      <c r="TK253" s="44"/>
      <c r="TL253" s="44"/>
      <c r="TM253" s="44"/>
      <c r="TN253" s="44"/>
      <c r="TO253" s="44"/>
      <c r="TP253" s="44"/>
      <c r="TQ253" s="44"/>
      <c r="TR253" s="44"/>
      <c r="TS253" s="44"/>
      <c r="TT253" s="44"/>
      <c r="TU253" s="44"/>
      <c r="TV253" s="44"/>
      <c r="TW253" s="44"/>
      <c r="TX253" s="44"/>
      <c r="TY253" s="44"/>
      <c r="TZ253" s="44"/>
      <c r="UA253" s="44"/>
      <c r="UB253" s="44"/>
      <c r="UC253" s="44"/>
      <c r="UD253" s="44"/>
      <c r="UE253" s="44"/>
      <c r="UF253" s="44"/>
      <c r="UG253" s="44"/>
      <c r="UH253" s="44"/>
      <c r="UI253" s="44"/>
      <c r="UJ253" s="44"/>
      <c r="UK253" s="44"/>
      <c r="UL253" s="44"/>
      <c r="UM253" s="44"/>
      <c r="UN253" s="44"/>
      <c r="UO253" s="44"/>
      <c r="UP253" s="44"/>
      <c r="UQ253" s="44"/>
      <c r="UR253" s="44"/>
      <c r="US253" s="44"/>
      <c r="UT253" s="44"/>
      <c r="UU253" s="44"/>
      <c r="UV253" s="44"/>
      <c r="UW253" s="44"/>
      <c r="UX253" s="44"/>
      <c r="UY253" s="44"/>
      <c r="UZ253" s="44"/>
      <c r="VA253" s="44"/>
      <c r="VB253" s="44"/>
      <c r="VC253" s="44"/>
      <c r="VD253" s="44"/>
      <c r="VE253" s="44"/>
      <c r="VF253" s="44"/>
      <c r="VG253" s="44"/>
      <c r="VH253" s="44"/>
      <c r="VI253" s="44"/>
      <c r="VJ253" s="44"/>
      <c r="VK253" s="44"/>
      <c r="VL253" s="44"/>
      <c r="VM253" s="44"/>
      <c r="VN253" s="44"/>
      <c r="VO253" s="44"/>
      <c r="VP253" s="44"/>
      <c r="VQ253" s="44"/>
      <c r="VR253" s="44"/>
      <c r="VS253" s="44"/>
      <c r="VT253" s="44"/>
      <c r="VU253" s="44"/>
      <c r="VV253" s="44"/>
      <c r="VW253" s="44"/>
      <c r="VX253" s="44"/>
      <c r="VY253" s="44"/>
      <c r="VZ253" s="44"/>
      <c r="WA253" s="44"/>
      <c r="WB253" s="44"/>
      <c r="WC253" s="44"/>
      <c r="WD253" s="44"/>
      <c r="WE253" s="44"/>
      <c r="WF253" s="44"/>
      <c r="WG253" s="44"/>
      <c r="WH253" s="44"/>
      <c r="WI253" s="44"/>
      <c r="WJ253" s="44"/>
      <c r="WK253" s="44"/>
      <c r="WL253" s="44"/>
      <c r="WM253" s="44"/>
      <c r="WN253" s="44"/>
      <c r="WO253" s="44"/>
      <c r="WP253" s="44"/>
      <c r="WQ253" s="44"/>
      <c r="WR253" s="44"/>
      <c r="WS253" s="44"/>
      <c r="WT253" s="44"/>
      <c r="WU253" s="44"/>
      <c r="WV253" s="44"/>
      <c r="WW253" s="44"/>
      <c r="WX253" s="44"/>
      <c r="WY253" s="44"/>
      <c r="WZ253" s="44"/>
      <c r="XA253" s="44"/>
      <c r="XB253" s="44"/>
      <c r="XC253" s="44"/>
      <c r="XD253" s="44"/>
      <c r="XE253" s="44"/>
      <c r="XF253" s="44"/>
      <c r="XG253" s="44"/>
      <c r="XH253" s="44"/>
      <c r="XI253" s="44"/>
      <c r="XJ253" s="44"/>
      <c r="XK253" s="44"/>
      <c r="XL253" s="44"/>
      <c r="XM253" s="44"/>
      <c r="XN253" s="44"/>
      <c r="XO253" s="44"/>
      <c r="XP253" s="44"/>
      <c r="XQ253" s="44"/>
      <c r="XR253" s="44"/>
      <c r="XS253" s="44"/>
      <c r="XT253" s="44"/>
      <c r="XU253" s="44"/>
      <c r="XV253" s="44"/>
      <c r="XW253" s="44"/>
      <c r="XX253" s="44"/>
      <c r="XY253" s="44"/>
      <c r="XZ253" s="44"/>
      <c r="YA253" s="44"/>
      <c r="YB253" s="44"/>
      <c r="YC253" s="44"/>
      <c r="YD253" s="44"/>
      <c r="YE253" s="44"/>
      <c r="YF253" s="44"/>
      <c r="YG253" s="44"/>
      <c r="YH253" s="44"/>
      <c r="YI253" s="44"/>
      <c r="YJ253" s="44"/>
      <c r="YK253" s="44"/>
      <c r="YL253" s="44"/>
      <c r="YM253" s="44"/>
      <c r="YN253" s="44"/>
      <c r="YO253" s="44"/>
      <c r="YP253" s="44"/>
      <c r="YQ253" s="44"/>
      <c r="YR253" s="44"/>
      <c r="YS253" s="44"/>
      <c r="YT253" s="44"/>
      <c r="YU253" s="44"/>
      <c r="YV253" s="44"/>
      <c r="YW253" s="44"/>
      <c r="YX253" s="44"/>
      <c r="YY253" s="44"/>
      <c r="YZ253" s="44"/>
      <c r="ZA253" s="44"/>
      <c r="ZB253" s="44"/>
      <c r="ZC253" s="44"/>
      <c r="ZD253" s="44"/>
      <c r="ZE253" s="44"/>
      <c r="ZF253" s="44"/>
      <c r="ZG253" s="44"/>
      <c r="ZH253" s="44"/>
      <c r="ZI253" s="44"/>
      <c r="ZJ253" s="44"/>
      <c r="ZK253" s="44"/>
      <c r="ZL253" s="44"/>
      <c r="ZM253" s="44"/>
      <c r="ZN253" s="44"/>
      <c r="ZO253" s="44"/>
      <c r="ZP253" s="44"/>
      <c r="ZQ253" s="44"/>
      <c r="ZR253" s="44"/>
      <c r="ZS253" s="44"/>
      <c r="ZT253" s="44"/>
      <c r="ZU253" s="44"/>
      <c r="ZV253" s="44"/>
      <c r="ZW253" s="44"/>
      <c r="ZX253" s="44"/>
      <c r="ZY253" s="44"/>
      <c r="ZZ253" s="44"/>
      <c r="AAA253" s="44"/>
      <c r="AAB253" s="44"/>
      <c r="AAC253" s="44"/>
      <c r="AAD253" s="44"/>
      <c r="AAE253" s="44"/>
      <c r="AAF253" s="44"/>
      <c r="AAG253" s="44"/>
      <c r="AAH253" s="44"/>
      <c r="AAI253" s="44"/>
      <c r="AAJ253" s="44"/>
      <c r="AAK253" s="44"/>
      <c r="AAL253" s="44"/>
      <c r="AAM253" s="44"/>
      <c r="AAN253" s="44"/>
      <c r="AAO253" s="44"/>
      <c r="AAP253" s="44"/>
      <c r="AAQ253" s="44"/>
      <c r="AAR253" s="44"/>
      <c r="AAS253" s="44"/>
      <c r="AAT253" s="44"/>
      <c r="AAU253" s="44"/>
      <c r="AAV253" s="44"/>
      <c r="AAW253" s="44"/>
      <c r="AAX253" s="44"/>
      <c r="AAY253" s="44"/>
      <c r="AAZ253" s="44"/>
      <c r="ABA253" s="44"/>
      <c r="ABB253" s="44"/>
      <c r="ABC253" s="42"/>
    </row>
    <row r="254" spans="1:731" s="6" customFormat="1" ht="70.5" customHeight="1" x14ac:dyDescent="0.2">
      <c r="A254" s="195" t="s">
        <v>160</v>
      </c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  <c r="IW254" s="44"/>
      <c r="IX254" s="44"/>
      <c r="IY254" s="44"/>
      <c r="IZ254" s="44"/>
      <c r="JA254" s="44"/>
      <c r="JB254" s="44"/>
      <c r="JC254" s="44"/>
      <c r="JD254" s="44"/>
      <c r="JE254" s="44"/>
      <c r="JF254" s="44"/>
      <c r="JG254" s="44"/>
      <c r="JH254" s="44"/>
      <c r="JI254" s="44"/>
      <c r="JJ254" s="44"/>
      <c r="JK254" s="44"/>
      <c r="JL254" s="44"/>
      <c r="JM254" s="44"/>
      <c r="JN254" s="44"/>
      <c r="JO254" s="44"/>
      <c r="JP254" s="44"/>
      <c r="JQ254" s="44"/>
      <c r="JR254" s="44"/>
      <c r="JS254" s="44"/>
      <c r="JT254" s="44"/>
      <c r="JU254" s="44"/>
      <c r="JV254" s="44"/>
      <c r="JW254" s="44"/>
      <c r="JX254" s="44"/>
      <c r="JY254" s="44"/>
      <c r="JZ254" s="44"/>
      <c r="KA254" s="44"/>
      <c r="KB254" s="44"/>
      <c r="KC254" s="44"/>
      <c r="KD254" s="44"/>
      <c r="KE254" s="44"/>
      <c r="KF254" s="44"/>
      <c r="KG254" s="44"/>
      <c r="KH254" s="44"/>
      <c r="KI254" s="44"/>
      <c r="KJ254" s="44"/>
      <c r="KK254" s="44"/>
      <c r="KL254" s="44"/>
      <c r="KM254" s="44"/>
      <c r="KN254" s="44"/>
      <c r="KO254" s="44"/>
      <c r="KP254" s="44"/>
      <c r="KQ254" s="44"/>
      <c r="KR254" s="44"/>
      <c r="KS254" s="44"/>
      <c r="KT254" s="44"/>
      <c r="KU254" s="44"/>
      <c r="KV254" s="44"/>
      <c r="KW254" s="44"/>
      <c r="KX254" s="44"/>
      <c r="KY254" s="44"/>
      <c r="KZ254" s="44"/>
      <c r="LA254" s="44"/>
      <c r="LB254" s="44"/>
      <c r="LC254" s="44"/>
      <c r="LD254" s="44"/>
      <c r="LE254" s="44"/>
      <c r="LF254" s="44"/>
      <c r="LG254" s="44"/>
      <c r="LH254" s="44"/>
      <c r="LI254" s="44"/>
      <c r="LJ254" s="44"/>
      <c r="LK254" s="44"/>
      <c r="LL254" s="44"/>
      <c r="LM254" s="44"/>
      <c r="LN254" s="44"/>
      <c r="LO254" s="44"/>
      <c r="LP254" s="44"/>
      <c r="LQ254" s="44"/>
      <c r="LR254" s="44"/>
      <c r="LS254" s="44"/>
      <c r="LT254" s="44"/>
      <c r="LU254" s="44"/>
      <c r="LV254" s="44"/>
      <c r="LW254" s="44"/>
      <c r="LX254" s="44"/>
      <c r="LY254" s="44"/>
      <c r="LZ254" s="44"/>
      <c r="MA254" s="44"/>
      <c r="MB254" s="44"/>
      <c r="MC254" s="44"/>
      <c r="MD254" s="44"/>
      <c r="ME254" s="44"/>
      <c r="MF254" s="44"/>
      <c r="MG254" s="44"/>
      <c r="MH254" s="44"/>
      <c r="MI254" s="44"/>
      <c r="MJ254" s="44"/>
      <c r="MK254" s="44"/>
      <c r="ML254" s="44"/>
      <c r="MM254" s="44"/>
      <c r="MN254" s="44"/>
      <c r="MO254" s="44"/>
      <c r="MP254" s="44"/>
      <c r="MQ254" s="44"/>
      <c r="MR254" s="44"/>
      <c r="MS254" s="44"/>
      <c r="MT254" s="44"/>
      <c r="MU254" s="44"/>
      <c r="MV254" s="44"/>
      <c r="MW254" s="44"/>
      <c r="MX254" s="44"/>
      <c r="MY254" s="44"/>
      <c r="MZ254" s="44"/>
      <c r="NA254" s="44"/>
      <c r="NB254" s="44"/>
      <c r="NC254" s="44"/>
      <c r="ND254" s="44"/>
      <c r="NE254" s="44"/>
      <c r="NF254" s="44"/>
      <c r="NG254" s="44"/>
      <c r="NH254" s="44"/>
      <c r="NI254" s="44"/>
      <c r="NJ254" s="44"/>
      <c r="NK254" s="44"/>
      <c r="NL254" s="44"/>
      <c r="NM254" s="44"/>
      <c r="NN254" s="44"/>
      <c r="NO254" s="44"/>
      <c r="NP254" s="44"/>
      <c r="NQ254" s="44"/>
      <c r="NR254" s="44"/>
      <c r="NS254" s="44"/>
      <c r="NT254" s="44"/>
      <c r="NU254" s="44"/>
      <c r="NV254" s="44"/>
      <c r="NW254" s="44"/>
      <c r="NX254" s="44"/>
      <c r="NY254" s="44"/>
      <c r="NZ254" s="44"/>
      <c r="OA254" s="44"/>
      <c r="OB254" s="44"/>
      <c r="OC254" s="44"/>
      <c r="OD254" s="44"/>
      <c r="OE254" s="44"/>
      <c r="OF254" s="44"/>
      <c r="OG254" s="44"/>
      <c r="OH254" s="44"/>
      <c r="OI254" s="44"/>
      <c r="OJ254" s="44"/>
      <c r="OK254" s="44"/>
      <c r="OL254" s="44"/>
      <c r="OM254" s="44"/>
      <c r="ON254" s="44"/>
      <c r="OO254" s="44"/>
      <c r="OP254" s="44"/>
      <c r="OQ254" s="44"/>
      <c r="OR254" s="44"/>
      <c r="OS254" s="44"/>
      <c r="OT254" s="44"/>
      <c r="OU254" s="44"/>
      <c r="OV254" s="44"/>
      <c r="OW254" s="44"/>
      <c r="OX254" s="44"/>
      <c r="OY254" s="44"/>
      <c r="OZ254" s="44"/>
      <c r="PA254" s="44"/>
      <c r="PB254" s="44"/>
      <c r="PC254" s="44"/>
      <c r="PD254" s="44"/>
      <c r="PE254" s="44"/>
      <c r="PF254" s="44"/>
      <c r="PG254" s="44"/>
      <c r="PH254" s="44"/>
      <c r="PI254" s="44"/>
      <c r="PJ254" s="44"/>
      <c r="PK254" s="44"/>
      <c r="PL254" s="44"/>
      <c r="PM254" s="44"/>
      <c r="PN254" s="44"/>
      <c r="PO254" s="44"/>
      <c r="PP254" s="44"/>
      <c r="PQ254" s="44"/>
      <c r="PR254" s="44"/>
      <c r="PS254" s="44"/>
      <c r="PT254" s="44"/>
      <c r="PU254" s="44"/>
      <c r="PV254" s="44"/>
      <c r="PW254" s="44"/>
      <c r="PX254" s="44"/>
      <c r="PY254" s="44"/>
      <c r="PZ254" s="44"/>
      <c r="QA254" s="44"/>
      <c r="QB254" s="44"/>
      <c r="QC254" s="44"/>
      <c r="QD254" s="44"/>
      <c r="QE254" s="44"/>
      <c r="QF254" s="44"/>
      <c r="QG254" s="44"/>
      <c r="QH254" s="44"/>
      <c r="QI254" s="44"/>
      <c r="QJ254" s="44"/>
      <c r="QK254" s="44"/>
      <c r="QL254" s="44"/>
      <c r="QM254" s="44"/>
      <c r="QN254" s="44"/>
      <c r="QO254" s="44"/>
      <c r="QP254" s="44"/>
      <c r="QQ254" s="44"/>
      <c r="QR254" s="44"/>
      <c r="QS254" s="44"/>
      <c r="QT254" s="44"/>
      <c r="QU254" s="44"/>
      <c r="QV254" s="44"/>
      <c r="QW254" s="44"/>
      <c r="QX254" s="44"/>
      <c r="QY254" s="44"/>
      <c r="QZ254" s="44"/>
      <c r="RA254" s="44"/>
      <c r="RB254" s="44"/>
      <c r="RC254" s="44"/>
      <c r="RD254" s="44"/>
      <c r="RE254" s="44"/>
      <c r="RF254" s="44"/>
      <c r="RG254" s="44"/>
      <c r="RH254" s="44"/>
      <c r="RI254" s="44"/>
      <c r="RJ254" s="44"/>
      <c r="RK254" s="44"/>
      <c r="RL254" s="44"/>
      <c r="RM254" s="44"/>
      <c r="RN254" s="44"/>
      <c r="RO254" s="44"/>
      <c r="RP254" s="44"/>
      <c r="RQ254" s="44"/>
      <c r="RR254" s="44"/>
      <c r="RS254" s="44"/>
      <c r="RT254" s="44"/>
      <c r="RU254" s="44"/>
      <c r="RV254" s="44"/>
      <c r="RW254" s="44"/>
      <c r="RX254" s="44"/>
      <c r="RY254" s="44"/>
      <c r="RZ254" s="44"/>
      <c r="SA254" s="44"/>
      <c r="SB254" s="44"/>
      <c r="SC254" s="44"/>
      <c r="SD254" s="44"/>
      <c r="SE254" s="44"/>
      <c r="SF254" s="44"/>
      <c r="SG254" s="44"/>
      <c r="SH254" s="44"/>
      <c r="SI254" s="44"/>
      <c r="SJ254" s="44"/>
      <c r="SK254" s="44"/>
      <c r="SL254" s="44"/>
      <c r="SM254" s="44"/>
      <c r="SN254" s="44"/>
      <c r="SO254" s="44"/>
      <c r="SP254" s="44"/>
      <c r="SQ254" s="44"/>
      <c r="SR254" s="44"/>
      <c r="SS254" s="44"/>
      <c r="ST254" s="44"/>
      <c r="SU254" s="44"/>
      <c r="SV254" s="44"/>
      <c r="SW254" s="44"/>
      <c r="SX254" s="44"/>
      <c r="SY254" s="44"/>
      <c r="SZ254" s="44"/>
      <c r="TA254" s="44"/>
      <c r="TB254" s="44"/>
      <c r="TC254" s="44"/>
      <c r="TD254" s="44"/>
      <c r="TE254" s="44"/>
      <c r="TF254" s="44"/>
      <c r="TG254" s="44"/>
      <c r="TH254" s="44"/>
      <c r="TI254" s="44"/>
      <c r="TJ254" s="44"/>
      <c r="TK254" s="44"/>
      <c r="TL254" s="44"/>
      <c r="TM254" s="44"/>
      <c r="TN254" s="44"/>
      <c r="TO254" s="44"/>
      <c r="TP254" s="44"/>
      <c r="TQ254" s="44"/>
      <c r="TR254" s="44"/>
      <c r="TS254" s="44"/>
      <c r="TT254" s="44"/>
      <c r="TU254" s="44"/>
      <c r="TV254" s="44"/>
      <c r="TW254" s="44"/>
      <c r="TX254" s="44"/>
      <c r="TY254" s="44"/>
      <c r="TZ254" s="44"/>
      <c r="UA254" s="44"/>
      <c r="UB254" s="44"/>
      <c r="UC254" s="44"/>
      <c r="UD254" s="44"/>
      <c r="UE254" s="44"/>
      <c r="UF254" s="44"/>
      <c r="UG254" s="44"/>
      <c r="UH254" s="44"/>
      <c r="UI254" s="44"/>
      <c r="UJ254" s="44"/>
      <c r="UK254" s="44"/>
      <c r="UL254" s="44"/>
      <c r="UM254" s="44"/>
      <c r="UN254" s="44"/>
      <c r="UO254" s="44"/>
      <c r="UP254" s="44"/>
      <c r="UQ254" s="44"/>
      <c r="UR254" s="44"/>
      <c r="US254" s="44"/>
      <c r="UT254" s="44"/>
      <c r="UU254" s="44"/>
      <c r="UV254" s="44"/>
      <c r="UW254" s="44"/>
      <c r="UX254" s="44"/>
      <c r="UY254" s="44"/>
      <c r="UZ254" s="44"/>
      <c r="VA254" s="44"/>
      <c r="VB254" s="44"/>
      <c r="VC254" s="44"/>
      <c r="VD254" s="44"/>
      <c r="VE254" s="44"/>
      <c r="VF254" s="44"/>
      <c r="VG254" s="44"/>
      <c r="VH254" s="44"/>
      <c r="VI254" s="44"/>
      <c r="VJ254" s="44"/>
      <c r="VK254" s="44"/>
      <c r="VL254" s="44"/>
      <c r="VM254" s="44"/>
      <c r="VN254" s="44"/>
      <c r="VO254" s="44"/>
      <c r="VP254" s="44"/>
      <c r="VQ254" s="44"/>
      <c r="VR254" s="44"/>
      <c r="VS254" s="44"/>
      <c r="VT254" s="44"/>
      <c r="VU254" s="44"/>
      <c r="VV254" s="44"/>
      <c r="VW254" s="44"/>
      <c r="VX254" s="44"/>
      <c r="VY254" s="44"/>
      <c r="VZ254" s="44"/>
      <c r="WA254" s="44"/>
      <c r="WB254" s="44"/>
      <c r="WC254" s="44"/>
      <c r="WD254" s="44"/>
      <c r="WE254" s="44"/>
      <c r="WF254" s="44"/>
      <c r="WG254" s="44"/>
      <c r="WH254" s="44"/>
      <c r="WI254" s="44"/>
      <c r="WJ254" s="44"/>
      <c r="WK254" s="44"/>
      <c r="WL254" s="44"/>
      <c r="WM254" s="44"/>
      <c r="WN254" s="44"/>
      <c r="WO254" s="44"/>
      <c r="WP254" s="44"/>
      <c r="WQ254" s="44"/>
      <c r="WR254" s="44"/>
      <c r="WS254" s="44"/>
      <c r="WT254" s="44"/>
      <c r="WU254" s="44"/>
      <c r="WV254" s="44"/>
      <c r="WW254" s="44"/>
      <c r="WX254" s="44"/>
      <c r="WY254" s="44"/>
      <c r="WZ254" s="44"/>
      <c r="XA254" s="44"/>
      <c r="XB254" s="44"/>
      <c r="XC254" s="44"/>
      <c r="XD254" s="44"/>
      <c r="XE254" s="44"/>
      <c r="XF254" s="44"/>
      <c r="XG254" s="44"/>
      <c r="XH254" s="44"/>
      <c r="XI254" s="44"/>
      <c r="XJ254" s="44"/>
      <c r="XK254" s="44"/>
      <c r="XL254" s="44"/>
      <c r="XM254" s="44"/>
      <c r="XN254" s="44"/>
      <c r="XO254" s="44"/>
      <c r="XP254" s="44"/>
      <c r="XQ254" s="44"/>
      <c r="XR254" s="44"/>
      <c r="XS254" s="44"/>
      <c r="XT254" s="44"/>
      <c r="XU254" s="44"/>
      <c r="XV254" s="44"/>
      <c r="XW254" s="44"/>
      <c r="XX254" s="44"/>
      <c r="XY254" s="44"/>
      <c r="XZ254" s="44"/>
      <c r="YA254" s="44"/>
      <c r="YB254" s="44"/>
      <c r="YC254" s="44"/>
      <c r="YD254" s="44"/>
      <c r="YE254" s="44"/>
      <c r="YF254" s="44"/>
      <c r="YG254" s="44"/>
      <c r="YH254" s="44"/>
      <c r="YI254" s="44"/>
      <c r="YJ254" s="44"/>
      <c r="YK254" s="44"/>
      <c r="YL254" s="44"/>
      <c r="YM254" s="44"/>
      <c r="YN254" s="44"/>
      <c r="YO254" s="44"/>
      <c r="YP254" s="44"/>
      <c r="YQ254" s="44"/>
      <c r="YR254" s="44"/>
      <c r="YS254" s="44"/>
      <c r="YT254" s="44"/>
      <c r="YU254" s="44"/>
      <c r="YV254" s="44"/>
      <c r="YW254" s="44"/>
      <c r="YX254" s="44"/>
      <c r="YY254" s="44"/>
      <c r="YZ254" s="44"/>
      <c r="ZA254" s="44"/>
      <c r="ZB254" s="44"/>
      <c r="ZC254" s="44"/>
      <c r="ZD254" s="44"/>
      <c r="ZE254" s="44"/>
      <c r="ZF254" s="44"/>
      <c r="ZG254" s="44"/>
      <c r="ZH254" s="44"/>
      <c r="ZI254" s="44"/>
      <c r="ZJ254" s="44"/>
      <c r="ZK254" s="44"/>
      <c r="ZL254" s="44"/>
      <c r="ZM254" s="44"/>
      <c r="ZN254" s="44"/>
      <c r="ZO254" s="44"/>
      <c r="ZP254" s="44"/>
      <c r="ZQ254" s="44"/>
      <c r="ZR254" s="44"/>
      <c r="ZS254" s="44"/>
      <c r="ZT254" s="44"/>
      <c r="ZU254" s="44"/>
      <c r="ZV254" s="44"/>
      <c r="ZW254" s="44"/>
      <c r="ZX254" s="44"/>
      <c r="ZY254" s="44"/>
      <c r="ZZ254" s="44"/>
      <c r="AAA254" s="44"/>
      <c r="AAB254" s="44"/>
      <c r="AAC254" s="44"/>
      <c r="AAD254" s="44"/>
      <c r="AAE254" s="44"/>
      <c r="AAF254" s="44"/>
      <c r="AAG254" s="44"/>
      <c r="AAH254" s="44"/>
      <c r="AAI254" s="44"/>
      <c r="AAJ254" s="44"/>
      <c r="AAK254" s="44"/>
      <c r="AAL254" s="44"/>
      <c r="AAM254" s="44"/>
      <c r="AAN254" s="44"/>
      <c r="AAO254" s="44"/>
      <c r="AAP254" s="44"/>
      <c r="AAQ254" s="44"/>
      <c r="AAR254" s="44"/>
      <c r="AAS254" s="44"/>
      <c r="AAT254" s="44"/>
      <c r="AAU254" s="44"/>
      <c r="AAV254" s="44"/>
      <c r="AAW254" s="44"/>
      <c r="AAX254" s="44"/>
      <c r="AAY254" s="44"/>
      <c r="AAZ254" s="44"/>
      <c r="ABA254" s="44"/>
      <c r="ABB254" s="44"/>
      <c r="ABC254" s="42"/>
    </row>
    <row r="255" spans="1:731" ht="104.25" customHeight="1" x14ac:dyDescent="0.2">
      <c r="A255" s="186" t="s">
        <v>161</v>
      </c>
      <c r="B255" s="186" t="s">
        <v>162</v>
      </c>
      <c r="C255" s="19">
        <f>C256+C257</f>
        <v>8879.6</v>
      </c>
      <c r="D255" s="19">
        <f t="shared" ref="D255:M255" si="43">D256+D257</f>
        <v>0</v>
      </c>
      <c r="E255" s="19">
        <f t="shared" si="43"/>
        <v>12580.231</v>
      </c>
      <c r="F255" s="19">
        <f t="shared" si="43"/>
        <v>0</v>
      </c>
      <c r="G255" s="19">
        <f t="shared" si="43"/>
        <v>11349.4</v>
      </c>
      <c r="H255" s="19"/>
      <c r="I255" s="19"/>
      <c r="J255" s="183" t="s">
        <v>208</v>
      </c>
      <c r="K255" s="19"/>
      <c r="L255" s="184">
        <v>2600</v>
      </c>
      <c r="M255" s="184">
        <f t="shared" si="43"/>
        <v>0</v>
      </c>
      <c r="N255" s="193">
        <v>12973</v>
      </c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  <c r="IW255" s="44"/>
      <c r="IX255" s="44"/>
      <c r="IY255" s="44"/>
      <c r="IZ255" s="44"/>
      <c r="JA255" s="44"/>
      <c r="JB255" s="44"/>
      <c r="JC255" s="44"/>
      <c r="JD255" s="44"/>
      <c r="JE255" s="44"/>
      <c r="JF255" s="44"/>
      <c r="JG255" s="44"/>
      <c r="JH255" s="44"/>
      <c r="JI255" s="44"/>
      <c r="JJ255" s="44"/>
      <c r="JK255" s="44"/>
      <c r="JL255" s="44"/>
      <c r="JM255" s="44"/>
      <c r="JN255" s="44"/>
      <c r="JO255" s="44"/>
      <c r="JP255" s="44"/>
      <c r="JQ255" s="44"/>
      <c r="JR255" s="44"/>
      <c r="JS255" s="44"/>
      <c r="JT255" s="44"/>
      <c r="JU255" s="44"/>
      <c r="JV255" s="44"/>
      <c r="JW255" s="44"/>
      <c r="JX255" s="44"/>
      <c r="JY255" s="44"/>
      <c r="JZ255" s="44"/>
      <c r="KA255" s="44"/>
      <c r="KB255" s="44"/>
      <c r="KC255" s="44"/>
      <c r="KD255" s="44"/>
      <c r="KE255" s="44"/>
      <c r="KF255" s="44"/>
      <c r="KG255" s="44"/>
      <c r="KH255" s="44"/>
      <c r="KI255" s="44"/>
      <c r="KJ255" s="44"/>
      <c r="KK255" s="44"/>
      <c r="KL255" s="44"/>
      <c r="KM255" s="44"/>
      <c r="KN255" s="44"/>
      <c r="KO255" s="44"/>
      <c r="KP255" s="44"/>
      <c r="KQ255" s="44"/>
      <c r="KR255" s="44"/>
      <c r="KS255" s="44"/>
      <c r="KT255" s="44"/>
      <c r="KU255" s="44"/>
      <c r="KV255" s="44"/>
      <c r="KW255" s="44"/>
      <c r="KX255" s="44"/>
      <c r="KY255" s="44"/>
      <c r="KZ255" s="44"/>
      <c r="LA255" s="44"/>
      <c r="LB255" s="44"/>
      <c r="LC255" s="44"/>
      <c r="LD255" s="44"/>
      <c r="LE255" s="44"/>
      <c r="LF255" s="44"/>
      <c r="LG255" s="44"/>
      <c r="LH255" s="44"/>
      <c r="LI255" s="44"/>
      <c r="LJ255" s="44"/>
      <c r="LK255" s="44"/>
      <c r="LL255" s="44"/>
      <c r="LM255" s="44"/>
      <c r="LN255" s="44"/>
      <c r="LO255" s="44"/>
      <c r="LP255" s="44"/>
      <c r="LQ255" s="44"/>
      <c r="LR255" s="44"/>
      <c r="LS255" s="44"/>
      <c r="LT255" s="44"/>
      <c r="LU255" s="44"/>
      <c r="LV255" s="44"/>
      <c r="LW255" s="44"/>
      <c r="LX255" s="44"/>
      <c r="LY255" s="44"/>
      <c r="LZ255" s="44"/>
      <c r="MA255" s="44"/>
      <c r="MB255" s="44"/>
      <c r="MC255" s="44"/>
      <c r="MD255" s="44"/>
      <c r="ME255" s="44"/>
      <c r="MF255" s="44"/>
      <c r="MG255" s="44"/>
      <c r="MH255" s="44"/>
      <c r="MI255" s="44"/>
      <c r="MJ255" s="44"/>
      <c r="MK255" s="44"/>
      <c r="ML255" s="44"/>
      <c r="MM255" s="44"/>
      <c r="MN255" s="44"/>
      <c r="MO255" s="44"/>
      <c r="MP255" s="44"/>
      <c r="MQ255" s="44"/>
      <c r="MR255" s="44"/>
      <c r="MS255" s="44"/>
      <c r="MT255" s="44"/>
      <c r="MU255" s="44"/>
      <c r="MV255" s="44"/>
      <c r="MW255" s="44"/>
      <c r="MX255" s="44"/>
      <c r="MY255" s="44"/>
      <c r="MZ255" s="44"/>
      <c r="NA255" s="44"/>
      <c r="NB255" s="44"/>
      <c r="NC255" s="44"/>
      <c r="ND255" s="44"/>
      <c r="NE255" s="44"/>
      <c r="NF255" s="44"/>
      <c r="NG255" s="44"/>
      <c r="NH255" s="44"/>
      <c r="NI255" s="44"/>
      <c r="NJ255" s="44"/>
      <c r="NK255" s="44"/>
      <c r="NL255" s="44"/>
      <c r="NM255" s="44"/>
      <c r="NN255" s="44"/>
      <c r="NO255" s="44"/>
      <c r="NP255" s="44"/>
      <c r="NQ255" s="44"/>
      <c r="NR255" s="44"/>
      <c r="NS255" s="44"/>
      <c r="NT255" s="44"/>
      <c r="NU255" s="44"/>
      <c r="NV255" s="44"/>
      <c r="NW255" s="44"/>
      <c r="NX255" s="44"/>
      <c r="NY255" s="44"/>
      <c r="NZ255" s="44"/>
      <c r="OA255" s="44"/>
      <c r="OB255" s="44"/>
      <c r="OC255" s="44"/>
      <c r="OD255" s="44"/>
      <c r="OE255" s="44"/>
      <c r="OF255" s="44"/>
      <c r="OG255" s="44"/>
      <c r="OH255" s="44"/>
      <c r="OI255" s="44"/>
      <c r="OJ255" s="44"/>
      <c r="OK255" s="44"/>
      <c r="OL255" s="44"/>
      <c r="OM255" s="44"/>
      <c r="ON255" s="44"/>
      <c r="OO255" s="44"/>
      <c r="OP255" s="44"/>
      <c r="OQ255" s="44"/>
      <c r="OR255" s="44"/>
      <c r="OS255" s="44"/>
      <c r="OT255" s="44"/>
      <c r="OU255" s="44"/>
      <c r="OV255" s="44"/>
      <c r="OW255" s="44"/>
      <c r="OX255" s="44"/>
      <c r="OY255" s="44"/>
      <c r="OZ255" s="44"/>
      <c r="PA255" s="44"/>
      <c r="PB255" s="44"/>
      <c r="PC255" s="44"/>
      <c r="PD255" s="44"/>
      <c r="PE255" s="44"/>
      <c r="PF255" s="44"/>
      <c r="PG255" s="44"/>
      <c r="PH255" s="44"/>
      <c r="PI255" s="44"/>
      <c r="PJ255" s="44"/>
      <c r="PK255" s="44"/>
      <c r="PL255" s="44"/>
      <c r="PM255" s="44"/>
      <c r="PN255" s="44"/>
      <c r="PO255" s="44"/>
      <c r="PP255" s="44"/>
      <c r="PQ255" s="44"/>
      <c r="PR255" s="44"/>
      <c r="PS255" s="44"/>
      <c r="PT255" s="44"/>
      <c r="PU255" s="44"/>
      <c r="PV255" s="44"/>
      <c r="PW255" s="44"/>
      <c r="PX255" s="44"/>
      <c r="PY255" s="44"/>
      <c r="PZ255" s="44"/>
      <c r="QA255" s="44"/>
      <c r="QB255" s="44"/>
      <c r="QC255" s="44"/>
      <c r="QD255" s="44"/>
      <c r="QE255" s="44"/>
      <c r="QF255" s="44"/>
      <c r="QG255" s="44"/>
      <c r="QH255" s="44"/>
      <c r="QI255" s="44"/>
      <c r="QJ255" s="44"/>
      <c r="QK255" s="44"/>
      <c r="QL255" s="44"/>
      <c r="QM255" s="44"/>
      <c r="QN255" s="44"/>
      <c r="QO255" s="44"/>
      <c r="QP255" s="44"/>
      <c r="QQ255" s="44"/>
      <c r="QR255" s="44"/>
      <c r="QS255" s="44"/>
      <c r="QT255" s="44"/>
      <c r="QU255" s="44"/>
      <c r="QV255" s="44"/>
      <c r="QW255" s="44"/>
      <c r="QX255" s="44"/>
      <c r="QY255" s="44"/>
      <c r="QZ255" s="44"/>
      <c r="RA255" s="44"/>
      <c r="RB255" s="44"/>
      <c r="RC255" s="44"/>
      <c r="RD255" s="44"/>
      <c r="RE255" s="44"/>
      <c r="RF255" s="44"/>
      <c r="RG255" s="44"/>
      <c r="RH255" s="44"/>
      <c r="RI255" s="44"/>
      <c r="RJ255" s="44"/>
      <c r="RK255" s="44"/>
      <c r="RL255" s="44"/>
      <c r="RM255" s="44"/>
      <c r="RN255" s="44"/>
      <c r="RO255" s="44"/>
      <c r="RP255" s="44"/>
      <c r="RQ255" s="44"/>
      <c r="RR255" s="44"/>
      <c r="RS255" s="44"/>
      <c r="RT255" s="44"/>
      <c r="RU255" s="44"/>
      <c r="RV255" s="44"/>
      <c r="RW255" s="44"/>
      <c r="RX255" s="44"/>
      <c r="RY255" s="44"/>
      <c r="RZ255" s="44"/>
      <c r="SA255" s="44"/>
      <c r="SB255" s="44"/>
      <c r="SC255" s="44"/>
      <c r="SD255" s="44"/>
      <c r="SE255" s="44"/>
      <c r="SF255" s="44"/>
      <c r="SG255" s="44"/>
      <c r="SH255" s="44"/>
      <c r="SI255" s="44"/>
      <c r="SJ255" s="44"/>
      <c r="SK255" s="44"/>
      <c r="SL255" s="44"/>
      <c r="SM255" s="44"/>
      <c r="SN255" s="44"/>
      <c r="SO255" s="44"/>
      <c r="SP255" s="44"/>
      <c r="SQ255" s="44"/>
      <c r="SR255" s="44"/>
      <c r="SS255" s="44"/>
      <c r="ST255" s="44"/>
      <c r="SU255" s="44"/>
      <c r="SV255" s="44"/>
      <c r="SW255" s="44"/>
      <c r="SX255" s="44"/>
      <c r="SY255" s="44"/>
      <c r="SZ255" s="44"/>
      <c r="TA255" s="44"/>
      <c r="TB255" s="44"/>
      <c r="TC255" s="44"/>
      <c r="TD255" s="44"/>
      <c r="TE255" s="44"/>
      <c r="TF255" s="44"/>
      <c r="TG255" s="44"/>
      <c r="TH255" s="44"/>
      <c r="TI255" s="44"/>
      <c r="TJ255" s="44"/>
      <c r="TK255" s="44"/>
      <c r="TL255" s="44"/>
      <c r="TM255" s="44"/>
      <c r="TN255" s="44"/>
      <c r="TO255" s="44"/>
      <c r="TP255" s="44"/>
      <c r="TQ255" s="44"/>
      <c r="TR255" s="44"/>
      <c r="TS255" s="44"/>
      <c r="TT255" s="44"/>
      <c r="TU255" s="44"/>
      <c r="TV255" s="44"/>
      <c r="TW255" s="44"/>
      <c r="TX255" s="44"/>
      <c r="TY255" s="44"/>
      <c r="TZ255" s="44"/>
      <c r="UA255" s="44"/>
      <c r="UB255" s="44"/>
      <c r="UC255" s="44"/>
      <c r="UD255" s="44"/>
      <c r="UE255" s="44"/>
      <c r="UF255" s="44"/>
      <c r="UG255" s="44"/>
      <c r="UH255" s="44"/>
      <c r="UI255" s="44"/>
      <c r="UJ255" s="44"/>
      <c r="UK255" s="44"/>
      <c r="UL255" s="44"/>
      <c r="UM255" s="44"/>
      <c r="UN255" s="44"/>
      <c r="UO255" s="44"/>
      <c r="UP255" s="44"/>
      <c r="UQ255" s="44"/>
      <c r="UR255" s="44"/>
      <c r="US255" s="44"/>
      <c r="UT255" s="44"/>
      <c r="UU255" s="44"/>
      <c r="UV255" s="44"/>
      <c r="UW255" s="44"/>
      <c r="UX255" s="44"/>
      <c r="UY255" s="44"/>
      <c r="UZ255" s="44"/>
      <c r="VA255" s="44"/>
      <c r="VB255" s="44"/>
      <c r="VC255" s="44"/>
      <c r="VD255" s="44"/>
      <c r="VE255" s="44"/>
      <c r="VF255" s="44"/>
      <c r="VG255" s="44"/>
      <c r="VH255" s="44"/>
      <c r="VI255" s="44"/>
      <c r="VJ255" s="44"/>
      <c r="VK255" s="44"/>
      <c r="VL255" s="44"/>
      <c r="VM255" s="44"/>
      <c r="VN255" s="44"/>
      <c r="VO255" s="44"/>
      <c r="VP255" s="44"/>
      <c r="VQ255" s="44"/>
      <c r="VR255" s="44"/>
      <c r="VS255" s="44"/>
      <c r="VT255" s="44"/>
      <c r="VU255" s="44"/>
      <c r="VV255" s="44"/>
      <c r="VW255" s="44"/>
      <c r="VX255" s="44"/>
      <c r="VY255" s="44"/>
      <c r="VZ255" s="44"/>
      <c r="WA255" s="44"/>
      <c r="WB255" s="44"/>
      <c r="WC255" s="44"/>
      <c r="WD255" s="44"/>
      <c r="WE255" s="44"/>
      <c r="WF255" s="44"/>
      <c r="WG255" s="44"/>
      <c r="WH255" s="44"/>
      <c r="WI255" s="44"/>
      <c r="WJ255" s="44"/>
      <c r="WK255" s="44"/>
      <c r="WL255" s="44"/>
      <c r="WM255" s="44"/>
      <c r="WN255" s="44"/>
      <c r="WO255" s="44"/>
      <c r="WP255" s="44"/>
      <c r="WQ255" s="44"/>
      <c r="WR255" s="44"/>
      <c r="WS255" s="44"/>
      <c r="WT255" s="44"/>
      <c r="WU255" s="44"/>
      <c r="WV255" s="44"/>
      <c r="WW255" s="44"/>
      <c r="WX255" s="44"/>
      <c r="WY255" s="44"/>
      <c r="WZ255" s="44"/>
      <c r="XA255" s="44"/>
      <c r="XB255" s="44"/>
      <c r="XC255" s="44"/>
      <c r="XD255" s="44"/>
      <c r="XE255" s="44"/>
      <c r="XF255" s="44"/>
      <c r="XG255" s="44"/>
      <c r="XH255" s="44"/>
      <c r="XI255" s="44"/>
      <c r="XJ255" s="44"/>
      <c r="XK255" s="44"/>
      <c r="XL255" s="44"/>
      <c r="XM255" s="44"/>
      <c r="XN255" s="44"/>
      <c r="XO255" s="44"/>
      <c r="XP255" s="44"/>
      <c r="XQ255" s="44"/>
      <c r="XR255" s="44"/>
      <c r="XS255" s="44"/>
      <c r="XT255" s="44"/>
      <c r="XU255" s="44"/>
      <c r="XV255" s="44"/>
      <c r="XW255" s="44"/>
      <c r="XX255" s="44"/>
      <c r="XY255" s="44"/>
      <c r="XZ255" s="44"/>
      <c r="YA255" s="44"/>
      <c r="YB255" s="44"/>
      <c r="YC255" s="44"/>
      <c r="YD255" s="44"/>
      <c r="YE255" s="44"/>
      <c r="YF255" s="44"/>
      <c r="YG255" s="44"/>
      <c r="YH255" s="44"/>
      <c r="YI255" s="44"/>
      <c r="YJ255" s="44"/>
      <c r="YK255" s="44"/>
      <c r="YL255" s="44"/>
      <c r="YM255" s="44"/>
      <c r="YN255" s="44"/>
      <c r="YO255" s="44"/>
      <c r="YP255" s="44"/>
      <c r="YQ255" s="44"/>
      <c r="YR255" s="44"/>
      <c r="YS255" s="44"/>
      <c r="YT255" s="44"/>
      <c r="YU255" s="44"/>
      <c r="YV255" s="44"/>
      <c r="YW255" s="44"/>
      <c r="YX255" s="44"/>
      <c r="YY255" s="44"/>
      <c r="YZ255" s="44"/>
      <c r="ZA255" s="44"/>
      <c r="ZB255" s="44"/>
      <c r="ZC255" s="44"/>
      <c r="ZD255" s="44"/>
      <c r="ZE255" s="44"/>
      <c r="ZF255" s="44"/>
      <c r="ZG255" s="44"/>
      <c r="ZH255" s="44"/>
      <c r="ZI255" s="44"/>
      <c r="ZJ255" s="44"/>
      <c r="ZK255" s="44"/>
      <c r="ZL255" s="44"/>
      <c r="ZM255" s="44"/>
      <c r="ZN255" s="44"/>
      <c r="ZO255" s="44"/>
      <c r="ZP255" s="44"/>
      <c r="ZQ255" s="44"/>
      <c r="ZR255" s="44"/>
      <c r="ZS255" s="44"/>
      <c r="ZT255" s="44"/>
      <c r="ZU255" s="44"/>
      <c r="ZV255" s="44"/>
      <c r="ZW255" s="44"/>
      <c r="ZX255" s="44"/>
      <c r="ZY255" s="44"/>
      <c r="ZZ255" s="44"/>
      <c r="AAA255" s="44"/>
      <c r="AAB255" s="44"/>
      <c r="AAC255" s="44"/>
      <c r="AAD255" s="44"/>
      <c r="AAE255" s="44"/>
      <c r="AAF255" s="44"/>
      <c r="AAG255" s="44"/>
      <c r="AAH255" s="44"/>
      <c r="AAI255" s="44"/>
      <c r="AAJ255" s="44"/>
      <c r="AAK255" s="44"/>
      <c r="AAL255" s="44"/>
      <c r="AAM255" s="44"/>
      <c r="AAN255" s="44"/>
      <c r="AAO255" s="44"/>
      <c r="AAP255" s="44"/>
      <c r="AAQ255" s="44"/>
      <c r="AAR255" s="44"/>
      <c r="AAS255" s="44"/>
      <c r="AAT255" s="44"/>
      <c r="AAU255" s="44"/>
      <c r="AAV255" s="44"/>
      <c r="AAW255" s="44"/>
      <c r="AAX255" s="44"/>
      <c r="AAY255" s="44"/>
      <c r="AAZ255" s="44"/>
      <c r="ABA255" s="44"/>
      <c r="ABB255" s="44"/>
    </row>
    <row r="256" spans="1:731" ht="38.25" x14ac:dyDescent="0.2">
      <c r="A256" s="169" t="s">
        <v>82</v>
      </c>
      <c r="B256" s="186"/>
      <c r="C256" s="19">
        <v>5585.6</v>
      </c>
      <c r="D256" s="8"/>
      <c r="E256" s="8">
        <v>6178.3230000000003</v>
      </c>
      <c r="F256" s="8"/>
      <c r="G256" s="19">
        <v>5661.9</v>
      </c>
      <c r="H256" s="6"/>
      <c r="I256" s="6"/>
      <c r="J256" s="186" t="s">
        <v>209</v>
      </c>
      <c r="K256" s="186"/>
      <c r="L256" s="186">
        <v>50</v>
      </c>
      <c r="M256" s="186"/>
      <c r="N256" s="186">
        <v>87</v>
      </c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  <c r="IW256" s="44"/>
      <c r="IX256" s="44"/>
      <c r="IY256" s="44"/>
      <c r="IZ256" s="44"/>
      <c r="JA256" s="44"/>
      <c r="JB256" s="44"/>
      <c r="JC256" s="44"/>
      <c r="JD256" s="44"/>
      <c r="JE256" s="44"/>
      <c r="JF256" s="44"/>
      <c r="JG256" s="44"/>
      <c r="JH256" s="44"/>
      <c r="JI256" s="44"/>
      <c r="JJ256" s="44"/>
      <c r="JK256" s="44"/>
      <c r="JL256" s="44"/>
      <c r="JM256" s="44"/>
      <c r="JN256" s="44"/>
      <c r="JO256" s="44"/>
      <c r="JP256" s="44"/>
      <c r="JQ256" s="44"/>
      <c r="JR256" s="44"/>
      <c r="JS256" s="44"/>
      <c r="JT256" s="44"/>
      <c r="JU256" s="44"/>
      <c r="JV256" s="44"/>
      <c r="JW256" s="44"/>
      <c r="JX256" s="44"/>
      <c r="JY256" s="44"/>
      <c r="JZ256" s="44"/>
      <c r="KA256" s="44"/>
      <c r="KB256" s="44"/>
      <c r="KC256" s="44"/>
      <c r="KD256" s="44"/>
      <c r="KE256" s="44"/>
      <c r="KF256" s="44"/>
      <c r="KG256" s="44"/>
      <c r="KH256" s="44"/>
      <c r="KI256" s="44"/>
      <c r="KJ256" s="44"/>
      <c r="KK256" s="44"/>
      <c r="KL256" s="44"/>
      <c r="KM256" s="44"/>
      <c r="KN256" s="44"/>
      <c r="KO256" s="44"/>
      <c r="KP256" s="44"/>
      <c r="KQ256" s="44"/>
      <c r="KR256" s="44"/>
      <c r="KS256" s="44"/>
      <c r="KT256" s="44"/>
      <c r="KU256" s="44"/>
      <c r="KV256" s="44"/>
      <c r="KW256" s="44"/>
      <c r="KX256" s="44"/>
      <c r="KY256" s="44"/>
      <c r="KZ256" s="44"/>
      <c r="LA256" s="44"/>
      <c r="LB256" s="44"/>
      <c r="LC256" s="44"/>
      <c r="LD256" s="44"/>
      <c r="LE256" s="44"/>
      <c r="LF256" s="44"/>
      <c r="LG256" s="44"/>
      <c r="LH256" s="44"/>
      <c r="LI256" s="44"/>
      <c r="LJ256" s="44"/>
      <c r="LK256" s="44"/>
      <c r="LL256" s="44"/>
      <c r="LM256" s="44"/>
      <c r="LN256" s="44"/>
      <c r="LO256" s="44"/>
      <c r="LP256" s="44"/>
      <c r="LQ256" s="44"/>
      <c r="LR256" s="44"/>
      <c r="LS256" s="44"/>
      <c r="LT256" s="44"/>
      <c r="LU256" s="44"/>
      <c r="LV256" s="44"/>
      <c r="LW256" s="44"/>
      <c r="LX256" s="44"/>
      <c r="LY256" s="44"/>
      <c r="LZ256" s="44"/>
      <c r="MA256" s="44"/>
      <c r="MB256" s="44"/>
      <c r="MC256" s="44"/>
      <c r="MD256" s="44"/>
      <c r="ME256" s="44"/>
      <c r="MF256" s="44"/>
      <c r="MG256" s="44"/>
      <c r="MH256" s="44"/>
      <c r="MI256" s="44"/>
      <c r="MJ256" s="44"/>
      <c r="MK256" s="44"/>
      <c r="ML256" s="44"/>
      <c r="MM256" s="44"/>
      <c r="MN256" s="44"/>
      <c r="MO256" s="44"/>
      <c r="MP256" s="44"/>
      <c r="MQ256" s="44"/>
      <c r="MR256" s="44"/>
      <c r="MS256" s="44"/>
      <c r="MT256" s="44"/>
      <c r="MU256" s="44"/>
      <c r="MV256" s="44"/>
      <c r="MW256" s="44"/>
      <c r="MX256" s="44"/>
      <c r="MY256" s="44"/>
      <c r="MZ256" s="44"/>
      <c r="NA256" s="44"/>
      <c r="NB256" s="44"/>
      <c r="NC256" s="44"/>
      <c r="ND256" s="44"/>
      <c r="NE256" s="44"/>
      <c r="NF256" s="44"/>
      <c r="NG256" s="44"/>
      <c r="NH256" s="44"/>
      <c r="NI256" s="44"/>
      <c r="NJ256" s="44"/>
      <c r="NK256" s="44"/>
      <c r="NL256" s="44"/>
      <c r="NM256" s="44"/>
      <c r="NN256" s="44"/>
      <c r="NO256" s="44"/>
      <c r="NP256" s="44"/>
      <c r="NQ256" s="44"/>
      <c r="NR256" s="44"/>
      <c r="NS256" s="44"/>
      <c r="NT256" s="44"/>
      <c r="NU256" s="44"/>
      <c r="NV256" s="44"/>
      <c r="NW256" s="44"/>
      <c r="NX256" s="44"/>
      <c r="NY256" s="44"/>
      <c r="NZ256" s="44"/>
      <c r="OA256" s="44"/>
      <c r="OB256" s="44"/>
      <c r="OC256" s="44"/>
      <c r="OD256" s="44"/>
      <c r="OE256" s="44"/>
      <c r="OF256" s="44"/>
      <c r="OG256" s="44"/>
      <c r="OH256" s="44"/>
      <c r="OI256" s="44"/>
      <c r="OJ256" s="44"/>
      <c r="OK256" s="44"/>
      <c r="OL256" s="44"/>
      <c r="OM256" s="44"/>
      <c r="ON256" s="44"/>
      <c r="OO256" s="44"/>
      <c r="OP256" s="44"/>
      <c r="OQ256" s="44"/>
      <c r="OR256" s="44"/>
      <c r="OS256" s="44"/>
      <c r="OT256" s="44"/>
      <c r="OU256" s="44"/>
      <c r="OV256" s="44"/>
      <c r="OW256" s="44"/>
      <c r="OX256" s="44"/>
      <c r="OY256" s="44"/>
      <c r="OZ256" s="44"/>
      <c r="PA256" s="44"/>
      <c r="PB256" s="44"/>
      <c r="PC256" s="44"/>
      <c r="PD256" s="44"/>
      <c r="PE256" s="44"/>
      <c r="PF256" s="44"/>
      <c r="PG256" s="44"/>
      <c r="PH256" s="44"/>
      <c r="PI256" s="44"/>
      <c r="PJ256" s="44"/>
      <c r="PK256" s="44"/>
      <c r="PL256" s="44"/>
      <c r="PM256" s="44"/>
      <c r="PN256" s="44"/>
      <c r="PO256" s="44"/>
      <c r="PP256" s="44"/>
      <c r="PQ256" s="44"/>
      <c r="PR256" s="44"/>
      <c r="PS256" s="44"/>
      <c r="PT256" s="44"/>
      <c r="PU256" s="44"/>
      <c r="PV256" s="44"/>
      <c r="PW256" s="44"/>
      <c r="PX256" s="44"/>
      <c r="PY256" s="44"/>
      <c r="PZ256" s="44"/>
      <c r="QA256" s="44"/>
      <c r="QB256" s="44"/>
      <c r="QC256" s="44"/>
      <c r="QD256" s="44"/>
      <c r="QE256" s="44"/>
      <c r="QF256" s="44"/>
      <c r="QG256" s="44"/>
      <c r="QH256" s="44"/>
      <c r="QI256" s="44"/>
      <c r="QJ256" s="44"/>
      <c r="QK256" s="44"/>
      <c r="QL256" s="44"/>
      <c r="QM256" s="44"/>
      <c r="QN256" s="44"/>
      <c r="QO256" s="44"/>
      <c r="QP256" s="44"/>
      <c r="QQ256" s="44"/>
      <c r="QR256" s="44"/>
      <c r="QS256" s="44"/>
      <c r="QT256" s="44"/>
      <c r="QU256" s="44"/>
      <c r="QV256" s="44"/>
      <c r="QW256" s="44"/>
      <c r="QX256" s="44"/>
      <c r="QY256" s="44"/>
      <c r="QZ256" s="44"/>
      <c r="RA256" s="44"/>
      <c r="RB256" s="44"/>
      <c r="RC256" s="44"/>
      <c r="RD256" s="44"/>
      <c r="RE256" s="44"/>
      <c r="RF256" s="44"/>
      <c r="RG256" s="44"/>
      <c r="RH256" s="44"/>
      <c r="RI256" s="44"/>
      <c r="RJ256" s="44"/>
      <c r="RK256" s="44"/>
      <c r="RL256" s="44"/>
      <c r="RM256" s="44"/>
      <c r="RN256" s="44"/>
      <c r="RO256" s="44"/>
      <c r="RP256" s="44"/>
      <c r="RQ256" s="44"/>
      <c r="RR256" s="44"/>
      <c r="RS256" s="44"/>
      <c r="RT256" s="44"/>
      <c r="RU256" s="44"/>
      <c r="RV256" s="44"/>
      <c r="RW256" s="44"/>
      <c r="RX256" s="44"/>
      <c r="RY256" s="44"/>
      <c r="RZ256" s="44"/>
      <c r="SA256" s="44"/>
      <c r="SB256" s="44"/>
      <c r="SC256" s="44"/>
      <c r="SD256" s="44"/>
      <c r="SE256" s="44"/>
      <c r="SF256" s="44"/>
      <c r="SG256" s="44"/>
      <c r="SH256" s="44"/>
      <c r="SI256" s="44"/>
      <c r="SJ256" s="44"/>
      <c r="SK256" s="44"/>
      <c r="SL256" s="44"/>
      <c r="SM256" s="44"/>
      <c r="SN256" s="44"/>
      <c r="SO256" s="44"/>
      <c r="SP256" s="44"/>
      <c r="SQ256" s="44"/>
      <c r="SR256" s="44"/>
      <c r="SS256" s="44"/>
      <c r="ST256" s="44"/>
      <c r="SU256" s="44"/>
      <c r="SV256" s="44"/>
      <c r="SW256" s="44"/>
      <c r="SX256" s="44"/>
      <c r="SY256" s="44"/>
      <c r="SZ256" s="44"/>
      <c r="TA256" s="44"/>
      <c r="TB256" s="44"/>
      <c r="TC256" s="44"/>
      <c r="TD256" s="44"/>
      <c r="TE256" s="44"/>
      <c r="TF256" s="44"/>
      <c r="TG256" s="44"/>
      <c r="TH256" s="44"/>
      <c r="TI256" s="44"/>
      <c r="TJ256" s="44"/>
      <c r="TK256" s="44"/>
      <c r="TL256" s="44"/>
      <c r="TM256" s="44"/>
      <c r="TN256" s="44"/>
      <c r="TO256" s="44"/>
      <c r="TP256" s="44"/>
      <c r="TQ256" s="44"/>
      <c r="TR256" s="44"/>
      <c r="TS256" s="44"/>
      <c r="TT256" s="44"/>
      <c r="TU256" s="44"/>
      <c r="TV256" s="44"/>
      <c r="TW256" s="44"/>
      <c r="TX256" s="44"/>
      <c r="TY256" s="44"/>
      <c r="TZ256" s="44"/>
      <c r="UA256" s="44"/>
      <c r="UB256" s="44"/>
      <c r="UC256" s="44"/>
      <c r="UD256" s="44"/>
      <c r="UE256" s="44"/>
      <c r="UF256" s="44"/>
      <c r="UG256" s="44"/>
      <c r="UH256" s="44"/>
      <c r="UI256" s="44"/>
      <c r="UJ256" s="44"/>
      <c r="UK256" s="44"/>
      <c r="UL256" s="44"/>
      <c r="UM256" s="44"/>
      <c r="UN256" s="44"/>
      <c r="UO256" s="44"/>
      <c r="UP256" s="44"/>
      <c r="UQ256" s="44"/>
      <c r="UR256" s="44"/>
      <c r="US256" s="44"/>
      <c r="UT256" s="44"/>
      <c r="UU256" s="44"/>
      <c r="UV256" s="44"/>
      <c r="UW256" s="44"/>
      <c r="UX256" s="44"/>
      <c r="UY256" s="44"/>
      <c r="UZ256" s="44"/>
      <c r="VA256" s="44"/>
      <c r="VB256" s="44"/>
      <c r="VC256" s="44"/>
      <c r="VD256" s="44"/>
      <c r="VE256" s="44"/>
      <c r="VF256" s="44"/>
      <c r="VG256" s="44"/>
      <c r="VH256" s="44"/>
      <c r="VI256" s="44"/>
      <c r="VJ256" s="44"/>
      <c r="VK256" s="44"/>
      <c r="VL256" s="44"/>
      <c r="VM256" s="44"/>
      <c r="VN256" s="44"/>
      <c r="VO256" s="44"/>
      <c r="VP256" s="44"/>
      <c r="VQ256" s="44"/>
      <c r="VR256" s="44"/>
      <c r="VS256" s="44"/>
      <c r="VT256" s="44"/>
      <c r="VU256" s="44"/>
      <c r="VV256" s="44"/>
      <c r="VW256" s="44"/>
      <c r="VX256" s="44"/>
      <c r="VY256" s="44"/>
      <c r="VZ256" s="44"/>
      <c r="WA256" s="44"/>
      <c r="WB256" s="44"/>
      <c r="WC256" s="44"/>
      <c r="WD256" s="44"/>
      <c r="WE256" s="44"/>
      <c r="WF256" s="44"/>
      <c r="WG256" s="44"/>
      <c r="WH256" s="44"/>
      <c r="WI256" s="44"/>
      <c r="WJ256" s="44"/>
      <c r="WK256" s="44"/>
      <c r="WL256" s="44"/>
      <c r="WM256" s="44"/>
      <c r="WN256" s="44"/>
      <c r="WO256" s="44"/>
      <c r="WP256" s="44"/>
      <c r="WQ256" s="44"/>
      <c r="WR256" s="44"/>
      <c r="WS256" s="44"/>
      <c r="WT256" s="44"/>
      <c r="WU256" s="44"/>
      <c r="WV256" s="44"/>
      <c r="WW256" s="44"/>
      <c r="WX256" s="44"/>
      <c r="WY256" s="44"/>
      <c r="WZ256" s="44"/>
      <c r="XA256" s="44"/>
      <c r="XB256" s="44"/>
      <c r="XC256" s="44"/>
      <c r="XD256" s="44"/>
      <c r="XE256" s="44"/>
      <c r="XF256" s="44"/>
      <c r="XG256" s="44"/>
      <c r="XH256" s="44"/>
      <c r="XI256" s="44"/>
      <c r="XJ256" s="44"/>
      <c r="XK256" s="44"/>
      <c r="XL256" s="44"/>
      <c r="XM256" s="44"/>
      <c r="XN256" s="44"/>
      <c r="XO256" s="44"/>
      <c r="XP256" s="44"/>
      <c r="XQ256" s="44"/>
      <c r="XR256" s="44"/>
      <c r="XS256" s="44"/>
      <c r="XT256" s="44"/>
      <c r="XU256" s="44"/>
      <c r="XV256" s="44"/>
      <c r="XW256" s="44"/>
      <c r="XX256" s="44"/>
      <c r="XY256" s="44"/>
      <c r="XZ256" s="44"/>
      <c r="YA256" s="44"/>
      <c r="YB256" s="44"/>
      <c r="YC256" s="44"/>
      <c r="YD256" s="44"/>
      <c r="YE256" s="44"/>
      <c r="YF256" s="44"/>
      <c r="YG256" s="44"/>
      <c r="YH256" s="44"/>
      <c r="YI256" s="44"/>
      <c r="YJ256" s="44"/>
      <c r="YK256" s="44"/>
      <c r="YL256" s="44"/>
      <c r="YM256" s="44"/>
      <c r="YN256" s="44"/>
      <c r="YO256" s="44"/>
      <c r="YP256" s="44"/>
      <c r="YQ256" s="44"/>
      <c r="YR256" s="44"/>
      <c r="YS256" s="44"/>
      <c r="YT256" s="44"/>
      <c r="YU256" s="44"/>
      <c r="YV256" s="44"/>
      <c r="YW256" s="44"/>
      <c r="YX256" s="44"/>
      <c r="YY256" s="44"/>
      <c r="YZ256" s="44"/>
      <c r="ZA256" s="44"/>
      <c r="ZB256" s="44"/>
      <c r="ZC256" s="44"/>
      <c r="ZD256" s="44"/>
      <c r="ZE256" s="44"/>
      <c r="ZF256" s="44"/>
      <c r="ZG256" s="44"/>
      <c r="ZH256" s="44"/>
      <c r="ZI256" s="44"/>
      <c r="ZJ256" s="44"/>
      <c r="ZK256" s="44"/>
      <c r="ZL256" s="44"/>
      <c r="ZM256" s="44"/>
      <c r="ZN256" s="44"/>
      <c r="ZO256" s="44"/>
      <c r="ZP256" s="44"/>
      <c r="ZQ256" s="44"/>
      <c r="ZR256" s="44"/>
      <c r="ZS256" s="44"/>
      <c r="ZT256" s="44"/>
      <c r="ZU256" s="44"/>
      <c r="ZV256" s="44"/>
      <c r="ZW256" s="44"/>
      <c r="ZX256" s="44"/>
      <c r="ZY256" s="44"/>
      <c r="ZZ256" s="44"/>
      <c r="AAA256" s="44"/>
      <c r="AAB256" s="44"/>
      <c r="AAC256" s="44"/>
      <c r="AAD256" s="44"/>
      <c r="AAE256" s="44"/>
      <c r="AAF256" s="44"/>
      <c r="AAG256" s="44"/>
      <c r="AAH256" s="44"/>
      <c r="AAI256" s="44"/>
      <c r="AAJ256" s="44"/>
      <c r="AAK256" s="44"/>
      <c r="AAL256" s="44"/>
      <c r="AAM256" s="44"/>
      <c r="AAN256" s="44"/>
      <c r="AAO256" s="44"/>
      <c r="AAP256" s="44"/>
      <c r="AAQ256" s="44"/>
      <c r="AAR256" s="44"/>
      <c r="AAS256" s="44"/>
      <c r="AAT256" s="44"/>
      <c r="AAU256" s="44"/>
      <c r="AAV256" s="44"/>
      <c r="AAW256" s="44"/>
      <c r="AAX256" s="44"/>
      <c r="AAY256" s="44"/>
      <c r="AAZ256" s="44"/>
      <c r="ABA256" s="44"/>
      <c r="ABB256" s="44"/>
    </row>
    <row r="257" spans="1:731" x14ac:dyDescent="0.2">
      <c r="A257" s="169" t="s">
        <v>87</v>
      </c>
      <c r="B257" s="186"/>
      <c r="C257" s="19">
        <v>3294</v>
      </c>
      <c r="D257" s="8"/>
      <c r="E257" s="8">
        <v>6401.9080000000004</v>
      </c>
      <c r="F257" s="8"/>
      <c r="G257" s="19">
        <v>5687.5</v>
      </c>
      <c r="H257" s="6"/>
      <c r="I257" s="6"/>
      <c r="J257" s="186"/>
      <c r="K257" s="186"/>
      <c r="L257" s="186"/>
      <c r="M257" s="186"/>
      <c r="N257" s="186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  <c r="IW257" s="44"/>
      <c r="IX257" s="44"/>
      <c r="IY257" s="44"/>
      <c r="IZ257" s="44"/>
      <c r="JA257" s="44"/>
      <c r="JB257" s="44"/>
      <c r="JC257" s="44"/>
      <c r="JD257" s="44"/>
      <c r="JE257" s="44"/>
      <c r="JF257" s="44"/>
      <c r="JG257" s="44"/>
      <c r="JH257" s="44"/>
      <c r="JI257" s="44"/>
      <c r="JJ257" s="44"/>
      <c r="JK257" s="44"/>
      <c r="JL257" s="44"/>
      <c r="JM257" s="44"/>
      <c r="JN257" s="44"/>
      <c r="JO257" s="44"/>
      <c r="JP257" s="44"/>
      <c r="JQ257" s="44"/>
      <c r="JR257" s="44"/>
      <c r="JS257" s="44"/>
      <c r="JT257" s="44"/>
      <c r="JU257" s="44"/>
      <c r="JV257" s="44"/>
      <c r="JW257" s="44"/>
      <c r="JX257" s="44"/>
      <c r="JY257" s="44"/>
      <c r="JZ257" s="44"/>
      <c r="KA257" s="44"/>
      <c r="KB257" s="44"/>
      <c r="KC257" s="44"/>
      <c r="KD257" s="44"/>
      <c r="KE257" s="44"/>
      <c r="KF257" s="44"/>
      <c r="KG257" s="44"/>
      <c r="KH257" s="44"/>
      <c r="KI257" s="44"/>
      <c r="KJ257" s="44"/>
      <c r="KK257" s="44"/>
      <c r="KL257" s="44"/>
      <c r="KM257" s="44"/>
      <c r="KN257" s="44"/>
      <c r="KO257" s="44"/>
      <c r="KP257" s="44"/>
      <c r="KQ257" s="44"/>
      <c r="KR257" s="44"/>
      <c r="KS257" s="44"/>
      <c r="KT257" s="44"/>
      <c r="KU257" s="44"/>
      <c r="KV257" s="44"/>
      <c r="KW257" s="44"/>
      <c r="KX257" s="44"/>
      <c r="KY257" s="44"/>
      <c r="KZ257" s="44"/>
      <c r="LA257" s="44"/>
      <c r="LB257" s="44"/>
      <c r="LC257" s="44"/>
      <c r="LD257" s="44"/>
      <c r="LE257" s="44"/>
      <c r="LF257" s="44"/>
      <c r="LG257" s="44"/>
      <c r="LH257" s="44"/>
      <c r="LI257" s="44"/>
      <c r="LJ257" s="44"/>
      <c r="LK257" s="44"/>
      <c r="LL257" s="44"/>
      <c r="LM257" s="44"/>
      <c r="LN257" s="44"/>
      <c r="LO257" s="44"/>
      <c r="LP257" s="44"/>
      <c r="LQ257" s="44"/>
      <c r="LR257" s="44"/>
      <c r="LS257" s="44"/>
      <c r="LT257" s="44"/>
      <c r="LU257" s="44"/>
      <c r="LV257" s="44"/>
      <c r="LW257" s="44"/>
      <c r="LX257" s="44"/>
      <c r="LY257" s="44"/>
      <c r="LZ257" s="44"/>
      <c r="MA257" s="44"/>
      <c r="MB257" s="44"/>
      <c r="MC257" s="44"/>
      <c r="MD257" s="44"/>
      <c r="ME257" s="44"/>
      <c r="MF257" s="44"/>
      <c r="MG257" s="44"/>
      <c r="MH257" s="44"/>
      <c r="MI257" s="44"/>
      <c r="MJ257" s="44"/>
      <c r="MK257" s="44"/>
      <c r="ML257" s="44"/>
      <c r="MM257" s="44"/>
      <c r="MN257" s="44"/>
      <c r="MO257" s="44"/>
      <c r="MP257" s="44"/>
      <c r="MQ257" s="44"/>
      <c r="MR257" s="44"/>
      <c r="MS257" s="44"/>
      <c r="MT257" s="44"/>
      <c r="MU257" s="44"/>
      <c r="MV257" s="44"/>
      <c r="MW257" s="44"/>
      <c r="MX257" s="44"/>
      <c r="MY257" s="44"/>
      <c r="MZ257" s="44"/>
      <c r="NA257" s="44"/>
      <c r="NB257" s="44"/>
      <c r="NC257" s="44"/>
      <c r="ND257" s="44"/>
      <c r="NE257" s="44"/>
      <c r="NF257" s="44"/>
      <c r="NG257" s="44"/>
      <c r="NH257" s="44"/>
      <c r="NI257" s="44"/>
      <c r="NJ257" s="44"/>
      <c r="NK257" s="44"/>
      <c r="NL257" s="44"/>
      <c r="NM257" s="44"/>
      <c r="NN257" s="44"/>
      <c r="NO257" s="44"/>
      <c r="NP257" s="44"/>
      <c r="NQ257" s="44"/>
      <c r="NR257" s="44"/>
      <c r="NS257" s="44"/>
      <c r="NT257" s="44"/>
      <c r="NU257" s="44"/>
      <c r="NV257" s="44"/>
      <c r="NW257" s="44"/>
      <c r="NX257" s="44"/>
      <c r="NY257" s="44"/>
      <c r="NZ257" s="44"/>
      <c r="OA257" s="44"/>
      <c r="OB257" s="44"/>
      <c r="OC257" s="44"/>
      <c r="OD257" s="44"/>
      <c r="OE257" s="44"/>
      <c r="OF257" s="44"/>
      <c r="OG257" s="44"/>
      <c r="OH257" s="44"/>
      <c r="OI257" s="44"/>
      <c r="OJ257" s="44"/>
      <c r="OK257" s="44"/>
      <c r="OL257" s="44"/>
      <c r="OM257" s="44"/>
      <c r="ON257" s="44"/>
      <c r="OO257" s="44"/>
      <c r="OP257" s="44"/>
      <c r="OQ257" s="44"/>
      <c r="OR257" s="44"/>
      <c r="OS257" s="44"/>
      <c r="OT257" s="44"/>
      <c r="OU257" s="44"/>
      <c r="OV257" s="44"/>
      <c r="OW257" s="44"/>
      <c r="OX257" s="44"/>
      <c r="OY257" s="44"/>
      <c r="OZ257" s="44"/>
      <c r="PA257" s="44"/>
      <c r="PB257" s="44"/>
      <c r="PC257" s="44"/>
      <c r="PD257" s="44"/>
      <c r="PE257" s="44"/>
      <c r="PF257" s="44"/>
      <c r="PG257" s="44"/>
      <c r="PH257" s="44"/>
      <c r="PI257" s="44"/>
      <c r="PJ257" s="44"/>
      <c r="PK257" s="44"/>
      <c r="PL257" s="44"/>
      <c r="PM257" s="44"/>
      <c r="PN257" s="44"/>
      <c r="PO257" s="44"/>
      <c r="PP257" s="44"/>
      <c r="PQ257" s="44"/>
      <c r="PR257" s="44"/>
      <c r="PS257" s="44"/>
      <c r="PT257" s="44"/>
      <c r="PU257" s="44"/>
      <c r="PV257" s="44"/>
      <c r="PW257" s="44"/>
      <c r="PX257" s="44"/>
      <c r="PY257" s="44"/>
      <c r="PZ257" s="44"/>
      <c r="QA257" s="44"/>
      <c r="QB257" s="44"/>
      <c r="QC257" s="44"/>
      <c r="QD257" s="44"/>
      <c r="QE257" s="44"/>
      <c r="QF257" s="44"/>
      <c r="QG257" s="44"/>
      <c r="QH257" s="44"/>
      <c r="QI257" s="44"/>
      <c r="QJ257" s="44"/>
      <c r="QK257" s="44"/>
      <c r="QL257" s="44"/>
      <c r="QM257" s="44"/>
      <c r="QN257" s="44"/>
      <c r="QO257" s="44"/>
      <c r="QP257" s="44"/>
      <c r="QQ257" s="44"/>
      <c r="QR257" s="44"/>
      <c r="QS257" s="44"/>
      <c r="QT257" s="44"/>
      <c r="QU257" s="44"/>
      <c r="QV257" s="44"/>
      <c r="QW257" s="44"/>
      <c r="QX257" s="44"/>
      <c r="QY257" s="44"/>
      <c r="QZ257" s="44"/>
      <c r="RA257" s="44"/>
      <c r="RB257" s="44"/>
      <c r="RC257" s="44"/>
      <c r="RD257" s="44"/>
      <c r="RE257" s="44"/>
      <c r="RF257" s="44"/>
      <c r="RG257" s="44"/>
      <c r="RH257" s="44"/>
      <c r="RI257" s="44"/>
      <c r="RJ257" s="44"/>
      <c r="RK257" s="44"/>
      <c r="RL257" s="44"/>
      <c r="RM257" s="44"/>
      <c r="RN257" s="44"/>
      <c r="RO257" s="44"/>
      <c r="RP257" s="44"/>
      <c r="RQ257" s="44"/>
      <c r="RR257" s="44"/>
      <c r="RS257" s="44"/>
      <c r="RT257" s="44"/>
      <c r="RU257" s="44"/>
      <c r="RV257" s="44"/>
      <c r="RW257" s="44"/>
      <c r="RX257" s="44"/>
      <c r="RY257" s="44"/>
      <c r="RZ257" s="44"/>
      <c r="SA257" s="44"/>
      <c r="SB257" s="44"/>
      <c r="SC257" s="44"/>
      <c r="SD257" s="44"/>
      <c r="SE257" s="44"/>
      <c r="SF257" s="44"/>
      <c r="SG257" s="44"/>
      <c r="SH257" s="44"/>
      <c r="SI257" s="44"/>
      <c r="SJ257" s="44"/>
      <c r="SK257" s="44"/>
      <c r="SL257" s="44"/>
      <c r="SM257" s="44"/>
      <c r="SN257" s="44"/>
      <c r="SO257" s="44"/>
      <c r="SP257" s="44"/>
      <c r="SQ257" s="44"/>
      <c r="SR257" s="44"/>
      <c r="SS257" s="44"/>
      <c r="ST257" s="44"/>
      <c r="SU257" s="44"/>
      <c r="SV257" s="44"/>
      <c r="SW257" s="44"/>
      <c r="SX257" s="44"/>
      <c r="SY257" s="44"/>
      <c r="SZ257" s="44"/>
      <c r="TA257" s="44"/>
      <c r="TB257" s="44"/>
      <c r="TC257" s="44"/>
      <c r="TD257" s="44"/>
      <c r="TE257" s="44"/>
      <c r="TF257" s="44"/>
      <c r="TG257" s="44"/>
      <c r="TH257" s="44"/>
      <c r="TI257" s="44"/>
      <c r="TJ257" s="44"/>
      <c r="TK257" s="44"/>
      <c r="TL257" s="44"/>
      <c r="TM257" s="44"/>
      <c r="TN257" s="44"/>
      <c r="TO257" s="44"/>
      <c r="TP257" s="44"/>
      <c r="TQ257" s="44"/>
      <c r="TR257" s="44"/>
      <c r="TS257" s="44"/>
      <c r="TT257" s="44"/>
      <c r="TU257" s="44"/>
      <c r="TV257" s="44"/>
      <c r="TW257" s="44"/>
      <c r="TX257" s="44"/>
      <c r="TY257" s="44"/>
      <c r="TZ257" s="44"/>
      <c r="UA257" s="44"/>
      <c r="UB257" s="44"/>
      <c r="UC257" s="44"/>
      <c r="UD257" s="44"/>
      <c r="UE257" s="44"/>
      <c r="UF257" s="44"/>
      <c r="UG257" s="44"/>
      <c r="UH257" s="44"/>
      <c r="UI257" s="44"/>
      <c r="UJ257" s="44"/>
      <c r="UK257" s="44"/>
      <c r="UL257" s="44"/>
      <c r="UM257" s="44"/>
      <c r="UN257" s="44"/>
      <c r="UO257" s="44"/>
      <c r="UP257" s="44"/>
      <c r="UQ257" s="44"/>
      <c r="UR257" s="44"/>
      <c r="US257" s="44"/>
      <c r="UT257" s="44"/>
      <c r="UU257" s="44"/>
      <c r="UV257" s="44"/>
      <c r="UW257" s="44"/>
      <c r="UX257" s="44"/>
      <c r="UY257" s="44"/>
      <c r="UZ257" s="44"/>
      <c r="VA257" s="44"/>
      <c r="VB257" s="44"/>
      <c r="VC257" s="44"/>
      <c r="VD257" s="44"/>
      <c r="VE257" s="44"/>
      <c r="VF257" s="44"/>
      <c r="VG257" s="44"/>
      <c r="VH257" s="44"/>
      <c r="VI257" s="44"/>
      <c r="VJ257" s="44"/>
      <c r="VK257" s="44"/>
      <c r="VL257" s="44"/>
      <c r="VM257" s="44"/>
      <c r="VN257" s="44"/>
      <c r="VO257" s="44"/>
      <c r="VP257" s="44"/>
      <c r="VQ257" s="44"/>
      <c r="VR257" s="44"/>
      <c r="VS257" s="44"/>
      <c r="VT257" s="44"/>
      <c r="VU257" s="44"/>
      <c r="VV257" s="44"/>
      <c r="VW257" s="44"/>
      <c r="VX257" s="44"/>
      <c r="VY257" s="44"/>
      <c r="VZ257" s="44"/>
      <c r="WA257" s="44"/>
      <c r="WB257" s="44"/>
      <c r="WC257" s="44"/>
      <c r="WD257" s="44"/>
      <c r="WE257" s="44"/>
      <c r="WF257" s="44"/>
      <c r="WG257" s="44"/>
      <c r="WH257" s="44"/>
      <c r="WI257" s="44"/>
      <c r="WJ257" s="44"/>
      <c r="WK257" s="44"/>
      <c r="WL257" s="44"/>
      <c r="WM257" s="44"/>
      <c r="WN257" s="44"/>
      <c r="WO257" s="44"/>
      <c r="WP257" s="44"/>
      <c r="WQ257" s="44"/>
      <c r="WR257" s="44"/>
      <c r="WS257" s="44"/>
      <c r="WT257" s="44"/>
      <c r="WU257" s="44"/>
      <c r="WV257" s="44"/>
      <c r="WW257" s="44"/>
      <c r="WX257" s="44"/>
      <c r="WY257" s="44"/>
      <c r="WZ257" s="44"/>
      <c r="XA257" s="44"/>
      <c r="XB257" s="44"/>
      <c r="XC257" s="44"/>
      <c r="XD257" s="44"/>
      <c r="XE257" s="44"/>
      <c r="XF257" s="44"/>
      <c r="XG257" s="44"/>
      <c r="XH257" s="44"/>
      <c r="XI257" s="44"/>
      <c r="XJ257" s="44"/>
      <c r="XK257" s="44"/>
      <c r="XL257" s="44"/>
      <c r="XM257" s="44"/>
      <c r="XN257" s="44"/>
      <c r="XO257" s="44"/>
      <c r="XP257" s="44"/>
      <c r="XQ257" s="44"/>
      <c r="XR257" s="44"/>
      <c r="XS257" s="44"/>
      <c r="XT257" s="44"/>
      <c r="XU257" s="44"/>
      <c r="XV257" s="44"/>
      <c r="XW257" s="44"/>
      <c r="XX257" s="44"/>
      <c r="XY257" s="44"/>
      <c r="XZ257" s="44"/>
      <c r="YA257" s="44"/>
      <c r="YB257" s="44"/>
      <c r="YC257" s="44"/>
      <c r="YD257" s="44"/>
      <c r="YE257" s="44"/>
      <c r="YF257" s="44"/>
      <c r="YG257" s="44"/>
      <c r="YH257" s="44"/>
      <c r="YI257" s="44"/>
      <c r="YJ257" s="44"/>
      <c r="YK257" s="44"/>
      <c r="YL257" s="44"/>
      <c r="YM257" s="44"/>
      <c r="YN257" s="44"/>
      <c r="YO257" s="44"/>
      <c r="YP257" s="44"/>
      <c r="YQ257" s="44"/>
      <c r="YR257" s="44"/>
      <c r="YS257" s="44"/>
      <c r="YT257" s="44"/>
      <c r="YU257" s="44"/>
      <c r="YV257" s="44"/>
      <c r="YW257" s="44"/>
      <c r="YX257" s="44"/>
      <c r="YY257" s="44"/>
      <c r="YZ257" s="44"/>
      <c r="ZA257" s="44"/>
      <c r="ZB257" s="44"/>
      <c r="ZC257" s="44"/>
      <c r="ZD257" s="44"/>
      <c r="ZE257" s="44"/>
      <c r="ZF257" s="44"/>
      <c r="ZG257" s="44"/>
      <c r="ZH257" s="44"/>
      <c r="ZI257" s="44"/>
      <c r="ZJ257" s="44"/>
      <c r="ZK257" s="44"/>
      <c r="ZL257" s="44"/>
      <c r="ZM257" s="44"/>
      <c r="ZN257" s="44"/>
      <c r="ZO257" s="44"/>
      <c r="ZP257" s="44"/>
      <c r="ZQ257" s="44"/>
      <c r="ZR257" s="44"/>
      <c r="ZS257" s="44"/>
      <c r="ZT257" s="44"/>
      <c r="ZU257" s="44"/>
      <c r="ZV257" s="44"/>
      <c r="ZW257" s="44"/>
      <c r="ZX257" s="44"/>
      <c r="ZY257" s="44"/>
      <c r="ZZ257" s="44"/>
      <c r="AAA257" s="44"/>
      <c r="AAB257" s="44"/>
      <c r="AAC257" s="44"/>
      <c r="AAD257" s="44"/>
      <c r="AAE257" s="44"/>
      <c r="AAF257" s="44"/>
      <c r="AAG257" s="44"/>
      <c r="AAH257" s="44"/>
      <c r="AAI257" s="44"/>
      <c r="AAJ257" s="44"/>
      <c r="AAK257" s="44"/>
      <c r="AAL257" s="44"/>
      <c r="AAM257" s="44"/>
      <c r="AAN257" s="44"/>
      <c r="AAO257" s="44"/>
      <c r="AAP257" s="44"/>
      <c r="AAQ257" s="44"/>
      <c r="AAR257" s="44"/>
      <c r="AAS257" s="44"/>
      <c r="AAT257" s="44"/>
      <c r="AAU257" s="44"/>
      <c r="AAV257" s="44"/>
      <c r="AAW257" s="44"/>
      <c r="AAX257" s="44"/>
      <c r="AAY257" s="44"/>
      <c r="AAZ257" s="44"/>
      <c r="ABA257" s="44"/>
      <c r="ABB257" s="44"/>
    </row>
    <row r="258" spans="1:731" x14ac:dyDescent="0.2">
      <c r="A258" s="95" t="s">
        <v>24</v>
      </c>
      <c r="B258" s="56"/>
      <c r="C258" s="129">
        <f>C257</f>
        <v>3294</v>
      </c>
      <c r="D258" s="129">
        <f t="shared" ref="D258:G258" si="44">D257</f>
        <v>0</v>
      </c>
      <c r="E258" s="129">
        <f t="shared" si="44"/>
        <v>6401.9080000000004</v>
      </c>
      <c r="F258" s="129">
        <f t="shared" si="44"/>
        <v>0</v>
      </c>
      <c r="G258" s="129">
        <f t="shared" si="44"/>
        <v>5687.5</v>
      </c>
      <c r="H258" s="129"/>
      <c r="I258" s="55"/>
      <c r="J258" s="55"/>
      <c r="K258" s="55"/>
      <c r="L258" s="55"/>
      <c r="M258" s="55"/>
      <c r="N258" s="55"/>
      <c r="S258" s="1"/>
      <c r="T258" s="1"/>
      <c r="U258" s="1"/>
      <c r="V258" s="1"/>
      <c r="W258" s="1"/>
      <c r="X258" s="1"/>
      <c r="Y258" s="1"/>
      <c r="Z258" s="1"/>
      <c r="AA258" s="1"/>
    </row>
    <row r="259" spans="1:731" x14ac:dyDescent="0.2">
      <c r="A259" s="95" t="s">
        <v>59</v>
      </c>
      <c r="B259" s="56"/>
      <c r="C259" s="129"/>
      <c r="D259" s="129"/>
      <c r="E259" s="129"/>
      <c r="F259" s="129"/>
      <c r="G259" s="129"/>
      <c r="H259" s="129"/>
      <c r="I259" s="55"/>
      <c r="J259" s="55"/>
      <c r="K259" s="55"/>
      <c r="L259" s="55"/>
      <c r="M259" s="55"/>
      <c r="N259" s="55"/>
      <c r="S259" s="1"/>
      <c r="T259" s="1"/>
      <c r="U259" s="1"/>
      <c r="V259" s="1"/>
      <c r="W259" s="1"/>
      <c r="X259" s="1"/>
      <c r="Y259" s="1"/>
      <c r="Z259" s="1"/>
      <c r="AA259" s="1"/>
    </row>
    <row r="260" spans="1:731" x14ac:dyDescent="0.2">
      <c r="A260" s="95" t="s">
        <v>132</v>
      </c>
      <c r="B260" s="53"/>
      <c r="C260" s="59">
        <f>C256</f>
        <v>5585.6</v>
      </c>
      <c r="D260" s="59">
        <f t="shared" ref="D260:G260" si="45">D256</f>
        <v>0</v>
      </c>
      <c r="E260" s="59">
        <f t="shared" si="45"/>
        <v>6178.3230000000003</v>
      </c>
      <c r="F260" s="59">
        <f t="shared" si="45"/>
        <v>0</v>
      </c>
      <c r="G260" s="59">
        <f t="shared" si="45"/>
        <v>5661.9</v>
      </c>
      <c r="H260" s="55"/>
      <c r="I260" s="55"/>
      <c r="J260" s="53"/>
      <c r="K260" s="53"/>
      <c r="L260" s="53"/>
      <c r="M260" s="53"/>
      <c r="N260" s="53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  <c r="IW260" s="44"/>
      <c r="IX260" s="44"/>
      <c r="IY260" s="44"/>
      <c r="IZ260" s="44"/>
      <c r="JA260" s="44"/>
      <c r="JB260" s="44"/>
      <c r="JC260" s="44"/>
      <c r="JD260" s="44"/>
      <c r="JE260" s="44"/>
      <c r="JF260" s="44"/>
      <c r="JG260" s="44"/>
      <c r="JH260" s="44"/>
      <c r="JI260" s="44"/>
      <c r="JJ260" s="44"/>
      <c r="JK260" s="44"/>
      <c r="JL260" s="44"/>
      <c r="JM260" s="44"/>
      <c r="JN260" s="44"/>
      <c r="JO260" s="44"/>
      <c r="JP260" s="44"/>
      <c r="JQ260" s="44"/>
      <c r="JR260" s="44"/>
      <c r="JS260" s="44"/>
      <c r="JT260" s="44"/>
      <c r="JU260" s="44"/>
      <c r="JV260" s="44"/>
      <c r="JW260" s="44"/>
      <c r="JX260" s="44"/>
      <c r="JY260" s="44"/>
      <c r="JZ260" s="44"/>
      <c r="KA260" s="44"/>
      <c r="KB260" s="44"/>
      <c r="KC260" s="44"/>
      <c r="KD260" s="44"/>
      <c r="KE260" s="44"/>
      <c r="KF260" s="44"/>
      <c r="KG260" s="44"/>
      <c r="KH260" s="44"/>
      <c r="KI260" s="44"/>
      <c r="KJ260" s="44"/>
      <c r="KK260" s="44"/>
      <c r="KL260" s="44"/>
      <c r="KM260" s="44"/>
      <c r="KN260" s="44"/>
      <c r="KO260" s="44"/>
      <c r="KP260" s="44"/>
      <c r="KQ260" s="44"/>
      <c r="KR260" s="44"/>
      <c r="KS260" s="44"/>
      <c r="KT260" s="44"/>
      <c r="KU260" s="44"/>
      <c r="KV260" s="44"/>
      <c r="KW260" s="44"/>
      <c r="KX260" s="44"/>
      <c r="KY260" s="44"/>
      <c r="KZ260" s="44"/>
      <c r="LA260" s="44"/>
      <c r="LB260" s="44"/>
      <c r="LC260" s="44"/>
      <c r="LD260" s="44"/>
      <c r="LE260" s="44"/>
      <c r="LF260" s="44"/>
      <c r="LG260" s="44"/>
      <c r="LH260" s="44"/>
      <c r="LI260" s="44"/>
      <c r="LJ260" s="44"/>
      <c r="LK260" s="44"/>
      <c r="LL260" s="44"/>
      <c r="LM260" s="44"/>
      <c r="LN260" s="44"/>
      <c r="LO260" s="44"/>
      <c r="LP260" s="44"/>
      <c r="LQ260" s="44"/>
      <c r="LR260" s="44"/>
      <c r="LS260" s="44"/>
      <c r="LT260" s="44"/>
      <c r="LU260" s="44"/>
      <c r="LV260" s="44"/>
      <c r="LW260" s="44"/>
      <c r="LX260" s="44"/>
      <c r="LY260" s="44"/>
      <c r="LZ260" s="44"/>
      <c r="MA260" s="44"/>
      <c r="MB260" s="44"/>
      <c r="MC260" s="44"/>
      <c r="MD260" s="44"/>
      <c r="ME260" s="44"/>
      <c r="MF260" s="44"/>
      <c r="MG260" s="44"/>
      <c r="MH260" s="44"/>
      <c r="MI260" s="44"/>
      <c r="MJ260" s="44"/>
      <c r="MK260" s="44"/>
      <c r="ML260" s="44"/>
      <c r="MM260" s="44"/>
      <c r="MN260" s="44"/>
      <c r="MO260" s="44"/>
      <c r="MP260" s="44"/>
      <c r="MQ260" s="44"/>
      <c r="MR260" s="44"/>
      <c r="MS260" s="44"/>
      <c r="MT260" s="44"/>
      <c r="MU260" s="44"/>
      <c r="MV260" s="44"/>
      <c r="MW260" s="44"/>
      <c r="MX260" s="44"/>
      <c r="MY260" s="44"/>
      <c r="MZ260" s="44"/>
      <c r="NA260" s="44"/>
      <c r="NB260" s="44"/>
      <c r="NC260" s="44"/>
      <c r="ND260" s="44"/>
      <c r="NE260" s="44"/>
      <c r="NF260" s="44"/>
      <c r="NG260" s="44"/>
      <c r="NH260" s="44"/>
      <c r="NI260" s="44"/>
      <c r="NJ260" s="44"/>
      <c r="NK260" s="44"/>
      <c r="NL260" s="44"/>
      <c r="NM260" s="44"/>
      <c r="NN260" s="44"/>
      <c r="NO260" s="44"/>
      <c r="NP260" s="44"/>
      <c r="NQ260" s="44"/>
      <c r="NR260" s="44"/>
      <c r="NS260" s="44"/>
      <c r="NT260" s="44"/>
      <c r="NU260" s="44"/>
      <c r="NV260" s="44"/>
      <c r="NW260" s="44"/>
      <c r="NX260" s="44"/>
      <c r="NY260" s="44"/>
      <c r="NZ260" s="44"/>
      <c r="OA260" s="44"/>
      <c r="OB260" s="44"/>
      <c r="OC260" s="44"/>
      <c r="OD260" s="44"/>
      <c r="OE260" s="44"/>
      <c r="OF260" s="44"/>
      <c r="OG260" s="44"/>
      <c r="OH260" s="44"/>
      <c r="OI260" s="44"/>
      <c r="OJ260" s="44"/>
      <c r="OK260" s="44"/>
      <c r="OL260" s="44"/>
      <c r="OM260" s="44"/>
      <c r="ON260" s="44"/>
      <c r="OO260" s="44"/>
      <c r="OP260" s="44"/>
      <c r="OQ260" s="44"/>
      <c r="OR260" s="44"/>
      <c r="OS260" s="44"/>
      <c r="OT260" s="44"/>
      <c r="OU260" s="44"/>
      <c r="OV260" s="44"/>
      <c r="OW260" s="44"/>
      <c r="OX260" s="44"/>
      <c r="OY260" s="44"/>
      <c r="OZ260" s="44"/>
      <c r="PA260" s="44"/>
      <c r="PB260" s="44"/>
      <c r="PC260" s="44"/>
      <c r="PD260" s="44"/>
      <c r="PE260" s="44"/>
      <c r="PF260" s="44"/>
      <c r="PG260" s="44"/>
      <c r="PH260" s="44"/>
      <c r="PI260" s="44"/>
      <c r="PJ260" s="44"/>
      <c r="PK260" s="44"/>
      <c r="PL260" s="44"/>
      <c r="PM260" s="44"/>
      <c r="PN260" s="44"/>
      <c r="PO260" s="44"/>
      <c r="PP260" s="44"/>
      <c r="PQ260" s="44"/>
      <c r="PR260" s="44"/>
      <c r="PS260" s="44"/>
      <c r="PT260" s="44"/>
      <c r="PU260" s="44"/>
      <c r="PV260" s="44"/>
      <c r="PW260" s="44"/>
      <c r="PX260" s="44"/>
      <c r="PY260" s="44"/>
      <c r="PZ260" s="44"/>
      <c r="QA260" s="44"/>
      <c r="QB260" s="44"/>
      <c r="QC260" s="44"/>
      <c r="QD260" s="44"/>
      <c r="QE260" s="44"/>
      <c r="QF260" s="44"/>
      <c r="QG260" s="44"/>
      <c r="QH260" s="44"/>
      <c r="QI260" s="44"/>
      <c r="QJ260" s="44"/>
      <c r="QK260" s="44"/>
      <c r="QL260" s="44"/>
      <c r="QM260" s="44"/>
      <c r="QN260" s="44"/>
      <c r="QO260" s="44"/>
      <c r="QP260" s="44"/>
      <c r="QQ260" s="44"/>
      <c r="QR260" s="44"/>
      <c r="QS260" s="44"/>
      <c r="QT260" s="44"/>
      <c r="QU260" s="44"/>
      <c r="QV260" s="44"/>
      <c r="QW260" s="44"/>
      <c r="QX260" s="44"/>
      <c r="QY260" s="44"/>
      <c r="QZ260" s="44"/>
      <c r="RA260" s="44"/>
      <c r="RB260" s="44"/>
      <c r="RC260" s="44"/>
      <c r="RD260" s="44"/>
      <c r="RE260" s="44"/>
      <c r="RF260" s="44"/>
      <c r="RG260" s="44"/>
      <c r="RH260" s="44"/>
      <c r="RI260" s="44"/>
      <c r="RJ260" s="44"/>
      <c r="RK260" s="44"/>
      <c r="RL260" s="44"/>
      <c r="RM260" s="44"/>
      <c r="RN260" s="44"/>
      <c r="RO260" s="44"/>
      <c r="RP260" s="44"/>
      <c r="RQ260" s="44"/>
      <c r="RR260" s="44"/>
      <c r="RS260" s="44"/>
      <c r="RT260" s="44"/>
      <c r="RU260" s="44"/>
      <c r="RV260" s="44"/>
      <c r="RW260" s="44"/>
      <c r="RX260" s="44"/>
      <c r="RY260" s="44"/>
      <c r="RZ260" s="44"/>
      <c r="SA260" s="44"/>
      <c r="SB260" s="44"/>
      <c r="SC260" s="44"/>
      <c r="SD260" s="44"/>
      <c r="SE260" s="44"/>
      <c r="SF260" s="44"/>
      <c r="SG260" s="44"/>
      <c r="SH260" s="44"/>
      <c r="SI260" s="44"/>
      <c r="SJ260" s="44"/>
      <c r="SK260" s="44"/>
      <c r="SL260" s="44"/>
      <c r="SM260" s="44"/>
      <c r="SN260" s="44"/>
      <c r="SO260" s="44"/>
      <c r="SP260" s="44"/>
      <c r="SQ260" s="44"/>
      <c r="SR260" s="44"/>
      <c r="SS260" s="44"/>
      <c r="ST260" s="44"/>
      <c r="SU260" s="44"/>
      <c r="SV260" s="44"/>
      <c r="SW260" s="44"/>
      <c r="SX260" s="44"/>
      <c r="SY260" s="44"/>
      <c r="SZ260" s="44"/>
      <c r="TA260" s="44"/>
      <c r="TB260" s="44"/>
      <c r="TC260" s="44"/>
      <c r="TD260" s="44"/>
      <c r="TE260" s="44"/>
      <c r="TF260" s="44"/>
      <c r="TG260" s="44"/>
      <c r="TH260" s="44"/>
      <c r="TI260" s="44"/>
      <c r="TJ260" s="44"/>
      <c r="TK260" s="44"/>
      <c r="TL260" s="44"/>
      <c r="TM260" s="44"/>
      <c r="TN260" s="44"/>
      <c r="TO260" s="44"/>
      <c r="TP260" s="44"/>
      <c r="TQ260" s="44"/>
      <c r="TR260" s="44"/>
      <c r="TS260" s="44"/>
      <c r="TT260" s="44"/>
      <c r="TU260" s="44"/>
      <c r="TV260" s="44"/>
      <c r="TW260" s="44"/>
      <c r="TX260" s="44"/>
      <c r="TY260" s="44"/>
      <c r="TZ260" s="44"/>
      <c r="UA260" s="44"/>
      <c r="UB260" s="44"/>
      <c r="UC260" s="44"/>
      <c r="UD260" s="44"/>
      <c r="UE260" s="44"/>
      <c r="UF260" s="44"/>
      <c r="UG260" s="44"/>
      <c r="UH260" s="44"/>
      <c r="UI260" s="44"/>
      <c r="UJ260" s="44"/>
      <c r="UK260" s="44"/>
      <c r="UL260" s="44"/>
      <c r="UM260" s="44"/>
      <c r="UN260" s="44"/>
      <c r="UO260" s="44"/>
      <c r="UP260" s="44"/>
      <c r="UQ260" s="44"/>
      <c r="UR260" s="44"/>
      <c r="US260" s="44"/>
      <c r="UT260" s="44"/>
      <c r="UU260" s="44"/>
      <c r="UV260" s="44"/>
      <c r="UW260" s="44"/>
      <c r="UX260" s="44"/>
      <c r="UY260" s="44"/>
      <c r="UZ260" s="44"/>
      <c r="VA260" s="44"/>
      <c r="VB260" s="44"/>
      <c r="VC260" s="44"/>
      <c r="VD260" s="44"/>
      <c r="VE260" s="44"/>
      <c r="VF260" s="44"/>
      <c r="VG260" s="44"/>
      <c r="VH260" s="44"/>
      <c r="VI260" s="44"/>
      <c r="VJ260" s="44"/>
      <c r="VK260" s="44"/>
      <c r="VL260" s="44"/>
      <c r="VM260" s="44"/>
      <c r="VN260" s="44"/>
      <c r="VO260" s="44"/>
      <c r="VP260" s="44"/>
      <c r="VQ260" s="44"/>
      <c r="VR260" s="44"/>
      <c r="VS260" s="44"/>
      <c r="VT260" s="44"/>
      <c r="VU260" s="44"/>
      <c r="VV260" s="44"/>
      <c r="VW260" s="44"/>
      <c r="VX260" s="44"/>
      <c r="VY260" s="44"/>
      <c r="VZ260" s="44"/>
      <c r="WA260" s="44"/>
      <c r="WB260" s="44"/>
      <c r="WC260" s="44"/>
      <c r="WD260" s="44"/>
      <c r="WE260" s="44"/>
      <c r="WF260" s="44"/>
      <c r="WG260" s="44"/>
      <c r="WH260" s="44"/>
      <c r="WI260" s="44"/>
      <c r="WJ260" s="44"/>
      <c r="WK260" s="44"/>
      <c r="WL260" s="44"/>
      <c r="WM260" s="44"/>
      <c r="WN260" s="44"/>
      <c r="WO260" s="44"/>
      <c r="WP260" s="44"/>
      <c r="WQ260" s="44"/>
      <c r="WR260" s="44"/>
      <c r="WS260" s="44"/>
      <c r="WT260" s="44"/>
      <c r="WU260" s="44"/>
      <c r="WV260" s="44"/>
      <c r="WW260" s="44"/>
      <c r="WX260" s="44"/>
      <c r="WY260" s="44"/>
      <c r="WZ260" s="44"/>
      <c r="XA260" s="44"/>
      <c r="XB260" s="44"/>
      <c r="XC260" s="44"/>
      <c r="XD260" s="44"/>
      <c r="XE260" s="44"/>
      <c r="XF260" s="44"/>
      <c r="XG260" s="44"/>
      <c r="XH260" s="44"/>
      <c r="XI260" s="44"/>
      <c r="XJ260" s="44"/>
      <c r="XK260" s="44"/>
      <c r="XL260" s="44"/>
      <c r="XM260" s="44"/>
      <c r="XN260" s="44"/>
      <c r="XO260" s="44"/>
      <c r="XP260" s="44"/>
      <c r="XQ260" s="44"/>
      <c r="XR260" s="44"/>
      <c r="XS260" s="44"/>
      <c r="XT260" s="44"/>
      <c r="XU260" s="44"/>
      <c r="XV260" s="44"/>
      <c r="XW260" s="44"/>
      <c r="XX260" s="44"/>
      <c r="XY260" s="44"/>
      <c r="XZ260" s="44"/>
      <c r="YA260" s="44"/>
      <c r="YB260" s="44"/>
      <c r="YC260" s="44"/>
      <c r="YD260" s="44"/>
      <c r="YE260" s="44"/>
      <c r="YF260" s="44"/>
      <c r="YG260" s="44"/>
      <c r="YH260" s="44"/>
      <c r="YI260" s="44"/>
      <c r="YJ260" s="44"/>
      <c r="YK260" s="44"/>
      <c r="YL260" s="44"/>
      <c r="YM260" s="44"/>
      <c r="YN260" s="44"/>
      <c r="YO260" s="44"/>
      <c r="YP260" s="44"/>
      <c r="YQ260" s="44"/>
      <c r="YR260" s="44"/>
      <c r="YS260" s="44"/>
      <c r="YT260" s="44"/>
      <c r="YU260" s="44"/>
      <c r="YV260" s="44"/>
      <c r="YW260" s="44"/>
      <c r="YX260" s="44"/>
      <c r="YY260" s="44"/>
      <c r="YZ260" s="44"/>
      <c r="ZA260" s="44"/>
      <c r="ZB260" s="44"/>
      <c r="ZC260" s="44"/>
      <c r="ZD260" s="44"/>
      <c r="ZE260" s="44"/>
      <c r="ZF260" s="44"/>
      <c r="ZG260" s="44"/>
      <c r="ZH260" s="44"/>
      <c r="ZI260" s="44"/>
      <c r="ZJ260" s="44"/>
      <c r="ZK260" s="44"/>
      <c r="ZL260" s="44"/>
      <c r="ZM260" s="44"/>
      <c r="ZN260" s="44"/>
      <c r="ZO260" s="44"/>
      <c r="ZP260" s="44"/>
      <c r="ZQ260" s="44"/>
      <c r="ZR260" s="44"/>
      <c r="ZS260" s="44"/>
      <c r="ZT260" s="44"/>
      <c r="ZU260" s="44"/>
      <c r="ZV260" s="44"/>
      <c r="ZW260" s="44"/>
      <c r="ZX260" s="44"/>
      <c r="ZY260" s="44"/>
      <c r="ZZ260" s="44"/>
      <c r="AAA260" s="44"/>
      <c r="AAB260" s="44"/>
      <c r="AAC260" s="44"/>
      <c r="AAD260" s="44"/>
      <c r="AAE260" s="44"/>
      <c r="AAF260" s="44"/>
      <c r="AAG260" s="44"/>
      <c r="AAH260" s="44"/>
      <c r="AAI260" s="44"/>
      <c r="AAJ260" s="44"/>
      <c r="AAK260" s="44"/>
      <c r="AAL260" s="44"/>
      <c r="AAM260" s="44"/>
      <c r="AAN260" s="44"/>
      <c r="AAO260" s="44"/>
      <c r="AAP260" s="44"/>
      <c r="AAQ260" s="44"/>
      <c r="AAR260" s="44"/>
      <c r="AAS260" s="44"/>
      <c r="AAT260" s="44"/>
      <c r="AAU260" s="44"/>
      <c r="AAV260" s="44"/>
      <c r="AAW260" s="44"/>
      <c r="AAX260" s="44"/>
      <c r="AAY260" s="44"/>
      <c r="AAZ260" s="44"/>
      <c r="ABA260" s="44"/>
      <c r="ABB260" s="44"/>
    </row>
    <row r="261" spans="1:731" x14ac:dyDescent="0.2">
      <c r="A261" s="23" t="s">
        <v>23</v>
      </c>
      <c r="B261" s="23"/>
      <c r="C261" s="60">
        <f>C260+C259+C258</f>
        <v>8879.6</v>
      </c>
      <c r="D261" s="60">
        <f>D260+D259+D258</f>
        <v>0</v>
      </c>
      <c r="E261" s="60">
        <f>E260+E259+E258</f>
        <v>12580.231</v>
      </c>
      <c r="F261" s="60">
        <f>F260+F259+F258</f>
        <v>0</v>
      </c>
      <c r="G261" s="60">
        <f>G260+G259+G258</f>
        <v>11349.4</v>
      </c>
      <c r="H261" s="23"/>
      <c r="I261" s="23"/>
      <c r="J261" s="23"/>
      <c r="K261" s="23"/>
      <c r="L261" s="23"/>
      <c r="M261" s="23"/>
      <c r="N261" s="23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  <c r="IW261" s="44"/>
      <c r="IX261" s="44"/>
      <c r="IY261" s="44"/>
      <c r="IZ261" s="44"/>
      <c r="JA261" s="44"/>
      <c r="JB261" s="44"/>
      <c r="JC261" s="44"/>
      <c r="JD261" s="44"/>
      <c r="JE261" s="44"/>
      <c r="JF261" s="44"/>
      <c r="JG261" s="44"/>
      <c r="JH261" s="44"/>
      <c r="JI261" s="44"/>
      <c r="JJ261" s="44"/>
      <c r="JK261" s="44"/>
      <c r="JL261" s="44"/>
      <c r="JM261" s="44"/>
      <c r="JN261" s="44"/>
      <c r="JO261" s="44"/>
      <c r="JP261" s="44"/>
      <c r="JQ261" s="44"/>
      <c r="JR261" s="44"/>
      <c r="JS261" s="44"/>
      <c r="JT261" s="44"/>
      <c r="JU261" s="44"/>
      <c r="JV261" s="44"/>
      <c r="JW261" s="44"/>
      <c r="JX261" s="44"/>
      <c r="JY261" s="44"/>
      <c r="JZ261" s="44"/>
      <c r="KA261" s="44"/>
      <c r="KB261" s="44"/>
      <c r="KC261" s="44"/>
      <c r="KD261" s="44"/>
      <c r="KE261" s="44"/>
      <c r="KF261" s="44"/>
      <c r="KG261" s="44"/>
      <c r="KH261" s="44"/>
      <c r="KI261" s="44"/>
      <c r="KJ261" s="44"/>
      <c r="KK261" s="44"/>
      <c r="KL261" s="44"/>
      <c r="KM261" s="44"/>
      <c r="KN261" s="44"/>
      <c r="KO261" s="44"/>
      <c r="KP261" s="44"/>
      <c r="KQ261" s="44"/>
      <c r="KR261" s="44"/>
      <c r="KS261" s="44"/>
      <c r="KT261" s="44"/>
      <c r="KU261" s="44"/>
      <c r="KV261" s="44"/>
      <c r="KW261" s="44"/>
      <c r="KX261" s="44"/>
      <c r="KY261" s="44"/>
      <c r="KZ261" s="44"/>
      <c r="LA261" s="44"/>
      <c r="LB261" s="44"/>
      <c r="LC261" s="44"/>
      <c r="LD261" s="44"/>
      <c r="LE261" s="44"/>
      <c r="LF261" s="44"/>
      <c r="LG261" s="44"/>
      <c r="LH261" s="44"/>
      <c r="LI261" s="44"/>
      <c r="LJ261" s="44"/>
      <c r="LK261" s="44"/>
      <c r="LL261" s="44"/>
      <c r="LM261" s="44"/>
      <c r="LN261" s="44"/>
      <c r="LO261" s="44"/>
      <c r="LP261" s="44"/>
      <c r="LQ261" s="44"/>
      <c r="LR261" s="44"/>
      <c r="LS261" s="44"/>
      <c r="LT261" s="44"/>
      <c r="LU261" s="44"/>
      <c r="LV261" s="44"/>
      <c r="LW261" s="44"/>
      <c r="LX261" s="44"/>
      <c r="LY261" s="44"/>
      <c r="LZ261" s="44"/>
      <c r="MA261" s="44"/>
      <c r="MB261" s="44"/>
      <c r="MC261" s="44"/>
      <c r="MD261" s="44"/>
      <c r="ME261" s="44"/>
      <c r="MF261" s="44"/>
      <c r="MG261" s="44"/>
      <c r="MH261" s="44"/>
      <c r="MI261" s="44"/>
      <c r="MJ261" s="44"/>
      <c r="MK261" s="44"/>
      <c r="ML261" s="44"/>
      <c r="MM261" s="44"/>
      <c r="MN261" s="44"/>
      <c r="MO261" s="44"/>
      <c r="MP261" s="44"/>
      <c r="MQ261" s="44"/>
      <c r="MR261" s="44"/>
      <c r="MS261" s="44"/>
      <c r="MT261" s="44"/>
      <c r="MU261" s="44"/>
      <c r="MV261" s="44"/>
      <c r="MW261" s="44"/>
      <c r="MX261" s="44"/>
      <c r="MY261" s="44"/>
      <c r="MZ261" s="44"/>
      <c r="NA261" s="44"/>
      <c r="NB261" s="44"/>
      <c r="NC261" s="44"/>
      <c r="ND261" s="44"/>
      <c r="NE261" s="44"/>
      <c r="NF261" s="44"/>
      <c r="NG261" s="44"/>
      <c r="NH261" s="44"/>
      <c r="NI261" s="44"/>
      <c r="NJ261" s="44"/>
      <c r="NK261" s="44"/>
      <c r="NL261" s="44"/>
      <c r="NM261" s="44"/>
      <c r="NN261" s="44"/>
      <c r="NO261" s="44"/>
      <c r="NP261" s="44"/>
      <c r="NQ261" s="44"/>
      <c r="NR261" s="44"/>
      <c r="NS261" s="44"/>
      <c r="NT261" s="44"/>
      <c r="NU261" s="44"/>
      <c r="NV261" s="44"/>
      <c r="NW261" s="44"/>
      <c r="NX261" s="44"/>
      <c r="NY261" s="44"/>
      <c r="NZ261" s="44"/>
      <c r="OA261" s="44"/>
      <c r="OB261" s="44"/>
      <c r="OC261" s="44"/>
      <c r="OD261" s="44"/>
      <c r="OE261" s="44"/>
      <c r="OF261" s="44"/>
      <c r="OG261" s="44"/>
      <c r="OH261" s="44"/>
      <c r="OI261" s="44"/>
      <c r="OJ261" s="44"/>
      <c r="OK261" s="44"/>
      <c r="OL261" s="44"/>
      <c r="OM261" s="44"/>
      <c r="ON261" s="44"/>
      <c r="OO261" s="44"/>
      <c r="OP261" s="44"/>
      <c r="OQ261" s="44"/>
      <c r="OR261" s="44"/>
      <c r="OS261" s="44"/>
      <c r="OT261" s="44"/>
      <c r="OU261" s="44"/>
      <c r="OV261" s="44"/>
      <c r="OW261" s="44"/>
      <c r="OX261" s="44"/>
      <c r="OY261" s="44"/>
      <c r="OZ261" s="44"/>
      <c r="PA261" s="44"/>
      <c r="PB261" s="44"/>
      <c r="PC261" s="44"/>
      <c r="PD261" s="44"/>
      <c r="PE261" s="44"/>
      <c r="PF261" s="44"/>
      <c r="PG261" s="44"/>
      <c r="PH261" s="44"/>
      <c r="PI261" s="44"/>
      <c r="PJ261" s="44"/>
      <c r="PK261" s="44"/>
      <c r="PL261" s="44"/>
      <c r="PM261" s="44"/>
      <c r="PN261" s="44"/>
      <c r="PO261" s="44"/>
      <c r="PP261" s="44"/>
      <c r="PQ261" s="44"/>
      <c r="PR261" s="44"/>
      <c r="PS261" s="44"/>
      <c r="PT261" s="44"/>
      <c r="PU261" s="44"/>
      <c r="PV261" s="44"/>
      <c r="PW261" s="44"/>
      <c r="PX261" s="44"/>
      <c r="PY261" s="44"/>
      <c r="PZ261" s="44"/>
      <c r="QA261" s="44"/>
      <c r="QB261" s="44"/>
      <c r="QC261" s="44"/>
      <c r="QD261" s="44"/>
      <c r="QE261" s="44"/>
      <c r="QF261" s="44"/>
      <c r="QG261" s="44"/>
      <c r="QH261" s="44"/>
      <c r="QI261" s="44"/>
      <c r="QJ261" s="44"/>
      <c r="QK261" s="44"/>
      <c r="QL261" s="44"/>
      <c r="QM261" s="44"/>
      <c r="QN261" s="44"/>
      <c r="QO261" s="44"/>
      <c r="QP261" s="44"/>
      <c r="QQ261" s="44"/>
      <c r="QR261" s="44"/>
      <c r="QS261" s="44"/>
      <c r="QT261" s="44"/>
      <c r="QU261" s="44"/>
      <c r="QV261" s="44"/>
      <c r="QW261" s="44"/>
      <c r="QX261" s="44"/>
      <c r="QY261" s="44"/>
      <c r="QZ261" s="44"/>
      <c r="RA261" s="44"/>
      <c r="RB261" s="44"/>
      <c r="RC261" s="44"/>
      <c r="RD261" s="44"/>
      <c r="RE261" s="44"/>
      <c r="RF261" s="44"/>
      <c r="RG261" s="44"/>
      <c r="RH261" s="44"/>
      <c r="RI261" s="44"/>
      <c r="RJ261" s="44"/>
      <c r="RK261" s="44"/>
      <c r="RL261" s="44"/>
      <c r="RM261" s="44"/>
      <c r="RN261" s="44"/>
      <c r="RO261" s="44"/>
      <c r="RP261" s="44"/>
      <c r="RQ261" s="44"/>
      <c r="RR261" s="44"/>
      <c r="RS261" s="44"/>
      <c r="RT261" s="44"/>
      <c r="RU261" s="44"/>
      <c r="RV261" s="44"/>
      <c r="RW261" s="44"/>
      <c r="RX261" s="44"/>
      <c r="RY261" s="44"/>
      <c r="RZ261" s="44"/>
      <c r="SA261" s="44"/>
      <c r="SB261" s="44"/>
      <c r="SC261" s="44"/>
      <c r="SD261" s="44"/>
      <c r="SE261" s="44"/>
      <c r="SF261" s="44"/>
      <c r="SG261" s="44"/>
      <c r="SH261" s="44"/>
      <c r="SI261" s="44"/>
      <c r="SJ261" s="44"/>
      <c r="SK261" s="44"/>
      <c r="SL261" s="44"/>
      <c r="SM261" s="44"/>
      <c r="SN261" s="44"/>
      <c r="SO261" s="44"/>
      <c r="SP261" s="44"/>
      <c r="SQ261" s="44"/>
      <c r="SR261" s="44"/>
      <c r="SS261" s="44"/>
      <c r="ST261" s="44"/>
      <c r="SU261" s="44"/>
      <c r="SV261" s="44"/>
      <c r="SW261" s="44"/>
      <c r="SX261" s="44"/>
      <c r="SY261" s="44"/>
      <c r="SZ261" s="44"/>
      <c r="TA261" s="44"/>
      <c r="TB261" s="44"/>
      <c r="TC261" s="44"/>
      <c r="TD261" s="44"/>
      <c r="TE261" s="44"/>
      <c r="TF261" s="44"/>
      <c r="TG261" s="44"/>
      <c r="TH261" s="44"/>
      <c r="TI261" s="44"/>
      <c r="TJ261" s="44"/>
      <c r="TK261" s="44"/>
      <c r="TL261" s="44"/>
      <c r="TM261" s="44"/>
      <c r="TN261" s="44"/>
      <c r="TO261" s="44"/>
      <c r="TP261" s="44"/>
      <c r="TQ261" s="44"/>
      <c r="TR261" s="44"/>
      <c r="TS261" s="44"/>
      <c r="TT261" s="44"/>
      <c r="TU261" s="44"/>
      <c r="TV261" s="44"/>
      <c r="TW261" s="44"/>
      <c r="TX261" s="44"/>
      <c r="TY261" s="44"/>
      <c r="TZ261" s="44"/>
      <c r="UA261" s="44"/>
      <c r="UB261" s="44"/>
      <c r="UC261" s="44"/>
      <c r="UD261" s="44"/>
      <c r="UE261" s="44"/>
      <c r="UF261" s="44"/>
      <c r="UG261" s="44"/>
      <c r="UH261" s="44"/>
      <c r="UI261" s="44"/>
      <c r="UJ261" s="44"/>
      <c r="UK261" s="44"/>
      <c r="UL261" s="44"/>
      <c r="UM261" s="44"/>
      <c r="UN261" s="44"/>
      <c r="UO261" s="44"/>
      <c r="UP261" s="44"/>
      <c r="UQ261" s="44"/>
      <c r="UR261" s="44"/>
      <c r="US261" s="44"/>
      <c r="UT261" s="44"/>
      <c r="UU261" s="44"/>
      <c r="UV261" s="44"/>
      <c r="UW261" s="44"/>
      <c r="UX261" s="44"/>
      <c r="UY261" s="44"/>
      <c r="UZ261" s="44"/>
      <c r="VA261" s="44"/>
      <c r="VB261" s="44"/>
      <c r="VC261" s="44"/>
      <c r="VD261" s="44"/>
      <c r="VE261" s="44"/>
      <c r="VF261" s="44"/>
      <c r="VG261" s="44"/>
      <c r="VH261" s="44"/>
      <c r="VI261" s="44"/>
      <c r="VJ261" s="44"/>
      <c r="VK261" s="44"/>
      <c r="VL261" s="44"/>
      <c r="VM261" s="44"/>
      <c r="VN261" s="44"/>
      <c r="VO261" s="44"/>
      <c r="VP261" s="44"/>
      <c r="VQ261" s="44"/>
      <c r="VR261" s="44"/>
      <c r="VS261" s="44"/>
      <c r="VT261" s="44"/>
      <c r="VU261" s="44"/>
      <c r="VV261" s="44"/>
      <c r="VW261" s="44"/>
      <c r="VX261" s="44"/>
      <c r="VY261" s="44"/>
      <c r="VZ261" s="44"/>
      <c r="WA261" s="44"/>
      <c r="WB261" s="44"/>
      <c r="WC261" s="44"/>
      <c r="WD261" s="44"/>
      <c r="WE261" s="44"/>
      <c r="WF261" s="44"/>
      <c r="WG261" s="44"/>
      <c r="WH261" s="44"/>
      <c r="WI261" s="44"/>
      <c r="WJ261" s="44"/>
      <c r="WK261" s="44"/>
      <c r="WL261" s="44"/>
      <c r="WM261" s="44"/>
      <c r="WN261" s="44"/>
      <c r="WO261" s="44"/>
      <c r="WP261" s="44"/>
      <c r="WQ261" s="44"/>
      <c r="WR261" s="44"/>
      <c r="WS261" s="44"/>
      <c r="WT261" s="44"/>
      <c r="WU261" s="44"/>
      <c r="WV261" s="44"/>
      <c r="WW261" s="44"/>
      <c r="WX261" s="44"/>
      <c r="WY261" s="44"/>
      <c r="WZ261" s="44"/>
      <c r="XA261" s="44"/>
      <c r="XB261" s="44"/>
      <c r="XC261" s="44"/>
      <c r="XD261" s="44"/>
      <c r="XE261" s="44"/>
      <c r="XF261" s="44"/>
      <c r="XG261" s="44"/>
      <c r="XH261" s="44"/>
      <c r="XI261" s="44"/>
      <c r="XJ261" s="44"/>
      <c r="XK261" s="44"/>
      <c r="XL261" s="44"/>
      <c r="XM261" s="44"/>
      <c r="XN261" s="44"/>
      <c r="XO261" s="44"/>
      <c r="XP261" s="44"/>
      <c r="XQ261" s="44"/>
      <c r="XR261" s="44"/>
      <c r="XS261" s="44"/>
      <c r="XT261" s="44"/>
      <c r="XU261" s="44"/>
      <c r="XV261" s="44"/>
      <c r="XW261" s="44"/>
      <c r="XX261" s="44"/>
      <c r="XY261" s="44"/>
      <c r="XZ261" s="44"/>
      <c r="YA261" s="44"/>
      <c r="YB261" s="44"/>
      <c r="YC261" s="44"/>
      <c r="YD261" s="44"/>
      <c r="YE261" s="44"/>
      <c r="YF261" s="44"/>
      <c r="YG261" s="44"/>
      <c r="YH261" s="44"/>
      <c r="YI261" s="44"/>
      <c r="YJ261" s="44"/>
      <c r="YK261" s="44"/>
      <c r="YL261" s="44"/>
      <c r="YM261" s="44"/>
      <c r="YN261" s="44"/>
      <c r="YO261" s="44"/>
      <c r="YP261" s="44"/>
      <c r="YQ261" s="44"/>
      <c r="YR261" s="44"/>
      <c r="YS261" s="44"/>
      <c r="YT261" s="44"/>
      <c r="YU261" s="44"/>
      <c r="YV261" s="44"/>
      <c r="YW261" s="44"/>
      <c r="YX261" s="44"/>
      <c r="YY261" s="44"/>
      <c r="YZ261" s="44"/>
      <c r="ZA261" s="44"/>
      <c r="ZB261" s="44"/>
      <c r="ZC261" s="44"/>
      <c r="ZD261" s="44"/>
      <c r="ZE261" s="44"/>
      <c r="ZF261" s="44"/>
      <c r="ZG261" s="44"/>
      <c r="ZH261" s="44"/>
      <c r="ZI261" s="44"/>
      <c r="ZJ261" s="44"/>
      <c r="ZK261" s="44"/>
      <c r="ZL261" s="44"/>
      <c r="ZM261" s="44"/>
      <c r="ZN261" s="44"/>
      <c r="ZO261" s="44"/>
      <c r="ZP261" s="44"/>
      <c r="ZQ261" s="44"/>
      <c r="ZR261" s="44"/>
      <c r="ZS261" s="44"/>
      <c r="ZT261" s="44"/>
      <c r="ZU261" s="44"/>
      <c r="ZV261" s="44"/>
      <c r="ZW261" s="44"/>
      <c r="ZX261" s="44"/>
      <c r="ZY261" s="44"/>
      <c r="ZZ261" s="44"/>
      <c r="AAA261" s="44"/>
      <c r="AAB261" s="44"/>
      <c r="AAC261" s="44"/>
      <c r="AAD261" s="44"/>
      <c r="AAE261" s="44"/>
      <c r="AAF261" s="44"/>
      <c r="AAG261" s="44"/>
      <c r="AAH261" s="44"/>
      <c r="AAI261" s="44"/>
      <c r="AAJ261" s="44"/>
      <c r="AAK261" s="44"/>
      <c r="AAL261" s="44"/>
      <c r="AAM261" s="44"/>
      <c r="AAN261" s="44"/>
      <c r="AAO261" s="44"/>
      <c r="AAP261" s="44"/>
      <c r="AAQ261" s="44"/>
      <c r="AAR261" s="44"/>
      <c r="AAS261" s="44"/>
      <c r="AAT261" s="44"/>
      <c r="AAU261" s="44"/>
      <c r="AAV261" s="44"/>
      <c r="AAW261" s="44"/>
      <c r="AAX261" s="44"/>
      <c r="AAY261" s="44"/>
      <c r="AAZ261" s="44"/>
      <c r="ABA261" s="44"/>
      <c r="ABB261" s="44"/>
    </row>
    <row r="262" spans="1:731" s="6" customFormat="1" ht="36.75" customHeight="1" x14ac:dyDescent="0.2">
      <c r="A262" s="196" t="s">
        <v>141</v>
      </c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  <c r="IW262" s="44"/>
      <c r="IX262" s="44"/>
      <c r="IY262" s="44"/>
      <c r="IZ262" s="44"/>
      <c r="JA262" s="44"/>
      <c r="JB262" s="44"/>
      <c r="JC262" s="44"/>
      <c r="JD262" s="44"/>
      <c r="JE262" s="44"/>
      <c r="JF262" s="44"/>
      <c r="JG262" s="44"/>
      <c r="JH262" s="44"/>
      <c r="JI262" s="44"/>
      <c r="JJ262" s="44"/>
      <c r="JK262" s="44"/>
      <c r="JL262" s="44"/>
      <c r="JM262" s="44"/>
      <c r="JN262" s="44"/>
      <c r="JO262" s="44"/>
      <c r="JP262" s="44"/>
      <c r="JQ262" s="44"/>
      <c r="JR262" s="44"/>
      <c r="JS262" s="44"/>
      <c r="JT262" s="44"/>
      <c r="JU262" s="44"/>
      <c r="JV262" s="44"/>
      <c r="JW262" s="44"/>
      <c r="JX262" s="44"/>
      <c r="JY262" s="44"/>
      <c r="JZ262" s="44"/>
      <c r="KA262" s="44"/>
      <c r="KB262" s="44"/>
      <c r="KC262" s="44"/>
      <c r="KD262" s="44"/>
      <c r="KE262" s="44"/>
      <c r="KF262" s="44"/>
      <c r="KG262" s="44"/>
      <c r="KH262" s="44"/>
      <c r="KI262" s="44"/>
      <c r="KJ262" s="44"/>
      <c r="KK262" s="44"/>
      <c r="KL262" s="44"/>
      <c r="KM262" s="44"/>
      <c r="KN262" s="44"/>
      <c r="KO262" s="44"/>
      <c r="KP262" s="44"/>
      <c r="KQ262" s="44"/>
      <c r="KR262" s="44"/>
      <c r="KS262" s="44"/>
      <c r="KT262" s="44"/>
      <c r="KU262" s="44"/>
      <c r="KV262" s="44"/>
      <c r="KW262" s="44"/>
      <c r="KX262" s="44"/>
      <c r="KY262" s="44"/>
      <c r="KZ262" s="44"/>
      <c r="LA262" s="44"/>
      <c r="LB262" s="44"/>
      <c r="LC262" s="44"/>
      <c r="LD262" s="44"/>
      <c r="LE262" s="44"/>
      <c r="LF262" s="44"/>
      <c r="LG262" s="44"/>
      <c r="LH262" s="44"/>
      <c r="LI262" s="44"/>
      <c r="LJ262" s="44"/>
      <c r="LK262" s="44"/>
      <c r="LL262" s="44"/>
      <c r="LM262" s="44"/>
      <c r="LN262" s="44"/>
      <c r="LO262" s="44"/>
      <c r="LP262" s="44"/>
      <c r="LQ262" s="44"/>
      <c r="LR262" s="44"/>
      <c r="LS262" s="44"/>
      <c r="LT262" s="44"/>
      <c r="LU262" s="44"/>
      <c r="LV262" s="44"/>
      <c r="LW262" s="44"/>
      <c r="LX262" s="44"/>
      <c r="LY262" s="44"/>
      <c r="LZ262" s="44"/>
      <c r="MA262" s="44"/>
      <c r="MB262" s="44"/>
      <c r="MC262" s="44"/>
      <c r="MD262" s="44"/>
      <c r="ME262" s="44"/>
      <c r="MF262" s="44"/>
      <c r="MG262" s="44"/>
      <c r="MH262" s="44"/>
      <c r="MI262" s="44"/>
      <c r="MJ262" s="44"/>
      <c r="MK262" s="44"/>
      <c r="ML262" s="44"/>
      <c r="MM262" s="44"/>
      <c r="MN262" s="44"/>
      <c r="MO262" s="44"/>
      <c r="MP262" s="44"/>
      <c r="MQ262" s="44"/>
      <c r="MR262" s="44"/>
      <c r="MS262" s="44"/>
      <c r="MT262" s="44"/>
      <c r="MU262" s="44"/>
      <c r="MV262" s="44"/>
      <c r="MW262" s="44"/>
      <c r="MX262" s="44"/>
      <c r="MY262" s="44"/>
      <c r="MZ262" s="44"/>
      <c r="NA262" s="44"/>
      <c r="NB262" s="44"/>
      <c r="NC262" s="44"/>
      <c r="ND262" s="44"/>
      <c r="NE262" s="44"/>
      <c r="NF262" s="44"/>
      <c r="NG262" s="44"/>
      <c r="NH262" s="44"/>
      <c r="NI262" s="44"/>
      <c r="NJ262" s="44"/>
      <c r="NK262" s="44"/>
      <c r="NL262" s="44"/>
      <c r="NM262" s="44"/>
      <c r="NN262" s="44"/>
      <c r="NO262" s="44"/>
      <c r="NP262" s="44"/>
      <c r="NQ262" s="44"/>
      <c r="NR262" s="44"/>
      <c r="NS262" s="44"/>
      <c r="NT262" s="44"/>
      <c r="NU262" s="44"/>
      <c r="NV262" s="44"/>
      <c r="NW262" s="44"/>
      <c r="NX262" s="44"/>
      <c r="NY262" s="44"/>
      <c r="NZ262" s="44"/>
      <c r="OA262" s="44"/>
      <c r="OB262" s="44"/>
      <c r="OC262" s="44"/>
      <c r="OD262" s="44"/>
      <c r="OE262" s="44"/>
      <c r="OF262" s="44"/>
      <c r="OG262" s="44"/>
      <c r="OH262" s="44"/>
      <c r="OI262" s="44"/>
      <c r="OJ262" s="44"/>
      <c r="OK262" s="44"/>
      <c r="OL262" s="44"/>
      <c r="OM262" s="44"/>
      <c r="ON262" s="44"/>
      <c r="OO262" s="44"/>
      <c r="OP262" s="44"/>
      <c r="OQ262" s="44"/>
      <c r="OR262" s="44"/>
      <c r="OS262" s="44"/>
      <c r="OT262" s="44"/>
      <c r="OU262" s="44"/>
      <c r="OV262" s="44"/>
      <c r="OW262" s="44"/>
      <c r="OX262" s="44"/>
      <c r="OY262" s="44"/>
      <c r="OZ262" s="44"/>
      <c r="PA262" s="44"/>
      <c r="PB262" s="44"/>
      <c r="PC262" s="44"/>
      <c r="PD262" s="44"/>
      <c r="PE262" s="44"/>
      <c r="PF262" s="44"/>
      <c r="PG262" s="44"/>
      <c r="PH262" s="44"/>
      <c r="PI262" s="44"/>
      <c r="PJ262" s="44"/>
      <c r="PK262" s="44"/>
      <c r="PL262" s="44"/>
      <c r="PM262" s="44"/>
      <c r="PN262" s="44"/>
      <c r="PO262" s="44"/>
      <c r="PP262" s="44"/>
      <c r="PQ262" s="44"/>
      <c r="PR262" s="44"/>
      <c r="PS262" s="44"/>
      <c r="PT262" s="44"/>
      <c r="PU262" s="44"/>
      <c r="PV262" s="44"/>
      <c r="PW262" s="44"/>
      <c r="PX262" s="44"/>
      <c r="PY262" s="44"/>
      <c r="PZ262" s="44"/>
      <c r="QA262" s="44"/>
      <c r="QB262" s="44"/>
      <c r="QC262" s="44"/>
      <c r="QD262" s="44"/>
      <c r="QE262" s="44"/>
      <c r="QF262" s="44"/>
      <c r="QG262" s="44"/>
      <c r="QH262" s="44"/>
      <c r="QI262" s="44"/>
      <c r="QJ262" s="44"/>
      <c r="QK262" s="44"/>
      <c r="QL262" s="44"/>
      <c r="QM262" s="44"/>
      <c r="QN262" s="44"/>
      <c r="QO262" s="44"/>
      <c r="QP262" s="44"/>
      <c r="QQ262" s="44"/>
      <c r="QR262" s="44"/>
      <c r="QS262" s="44"/>
      <c r="QT262" s="44"/>
      <c r="QU262" s="44"/>
      <c r="QV262" s="44"/>
      <c r="QW262" s="44"/>
      <c r="QX262" s="44"/>
      <c r="QY262" s="44"/>
      <c r="QZ262" s="44"/>
      <c r="RA262" s="44"/>
      <c r="RB262" s="44"/>
      <c r="RC262" s="44"/>
      <c r="RD262" s="44"/>
      <c r="RE262" s="44"/>
      <c r="RF262" s="44"/>
      <c r="RG262" s="44"/>
      <c r="RH262" s="44"/>
      <c r="RI262" s="44"/>
      <c r="RJ262" s="44"/>
      <c r="RK262" s="44"/>
      <c r="RL262" s="44"/>
      <c r="RM262" s="44"/>
      <c r="RN262" s="44"/>
      <c r="RO262" s="44"/>
      <c r="RP262" s="44"/>
      <c r="RQ262" s="44"/>
      <c r="RR262" s="44"/>
      <c r="RS262" s="44"/>
      <c r="RT262" s="44"/>
      <c r="RU262" s="44"/>
      <c r="RV262" s="44"/>
      <c r="RW262" s="44"/>
      <c r="RX262" s="44"/>
      <c r="RY262" s="44"/>
      <c r="RZ262" s="44"/>
      <c r="SA262" s="44"/>
      <c r="SB262" s="44"/>
      <c r="SC262" s="44"/>
      <c r="SD262" s="44"/>
      <c r="SE262" s="44"/>
      <c r="SF262" s="44"/>
      <c r="SG262" s="44"/>
      <c r="SH262" s="44"/>
      <c r="SI262" s="44"/>
      <c r="SJ262" s="44"/>
      <c r="SK262" s="44"/>
      <c r="SL262" s="44"/>
      <c r="SM262" s="44"/>
      <c r="SN262" s="44"/>
      <c r="SO262" s="44"/>
      <c r="SP262" s="44"/>
      <c r="SQ262" s="44"/>
      <c r="SR262" s="44"/>
      <c r="SS262" s="44"/>
      <c r="ST262" s="44"/>
      <c r="SU262" s="44"/>
      <c r="SV262" s="44"/>
      <c r="SW262" s="44"/>
      <c r="SX262" s="44"/>
      <c r="SY262" s="44"/>
      <c r="SZ262" s="44"/>
      <c r="TA262" s="44"/>
      <c r="TB262" s="44"/>
      <c r="TC262" s="44"/>
      <c r="TD262" s="44"/>
      <c r="TE262" s="44"/>
      <c r="TF262" s="44"/>
      <c r="TG262" s="44"/>
      <c r="TH262" s="44"/>
      <c r="TI262" s="44"/>
      <c r="TJ262" s="44"/>
      <c r="TK262" s="44"/>
      <c r="TL262" s="44"/>
      <c r="TM262" s="44"/>
      <c r="TN262" s="44"/>
      <c r="TO262" s="44"/>
      <c r="TP262" s="44"/>
      <c r="TQ262" s="44"/>
      <c r="TR262" s="44"/>
      <c r="TS262" s="44"/>
      <c r="TT262" s="44"/>
      <c r="TU262" s="44"/>
      <c r="TV262" s="44"/>
      <c r="TW262" s="44"/>
      <c r="TX262" s="44"/>
      <c r="TY262" s="44"/>
      <c r="TZ262" s="44"/>
      <c r="UA262" s="44"/>
      <c r="UB262" s="44"/>
      <c r="UC262" s="44"/>
      <c r="UD262" s="44"/>
      <c r="UE262" s="44"/>
      <c r="UF262" s="44"/>
      <c r="UG262" s="44"/>
      <c r="UH262" s="44"/>
      <c r="UI262" s="44"/>
      <c r="UJ262" s="44"/>
      <c r="UK262" s="44"/>
      <c r="UL262" s="44"/>
      <c r="UM262" s="44"/>
      <c r="UN262" s="44"/>
      <c r="UO262" s="44"/>
      <c r="UP262" s="44"/>
      <c r="UQ262" s="44"/>
      <c r="UR262" s="44"/>
      <c r="US262" s="44"/>
      <c r="UT262" s="44"/>
      <c r="UU262" s="44"/>
      <c r="UV262" s="44"/>
      <c r="UW262" s="44"/>
      <c r="UX262" s="44"/>
      <c r="UY262" s="44"/>
      <c r="UZ262" s="44"/>
      <c r="VA262" s="44"/>
      <c r="VB262" s="44"/>
      <c r="VC262" s="44"/>
      <c r="VD262" s="44"/>
      <c r="VE262" s="44"/>
      <c r="VF262" s="44"/>
      <c r="VG262" s="44"/>
      <c r="VH262" s="44"/>
      <c r="VI262" s="44"/>
      <c r="VJ262" s="44"/>
      <c r="VK262" s="44"/>
      <c r="VL262" s="44"/>
      <c r="VM262" s="44"/>
      <c r="VN262" s="44"/>
      <c r="VO262" s="44"/>
      <c r="VP262" s="44"/>
      <c r="VQ262" s="44"/>
      <c r="VR262" s="44"/>
      <c r="VS262" s="44"/>
      <c r="VT262" s="44"/>
      <c r="VU262" s="44"/>
      <c r="VV262" s="44"/>
      <c r="VW262" s="44"/>
      <c r="VX262" s="44"/>
      <c r="VY262" s="44"/>
      <c r="VZ262" s="44"/>
      <c r="WA262" s="44"/>
      <c r="WB262" s="44"/>
      <c r="WC262" s="44"/>
      <c r="WD262" s="44"/>
      <c r="WE262" s="44"/>
      <c r="WF262" s="44"/>
      <c r="WG262" s="44"/>
      <c r="WH262" s="44"/>
      <c r="WI262" s="44"/>
      <c r="WJ262" s="44"/>
      <c r="WK262" s="44"/>
      <c r="WL262" s="44"/>
      <c r="WM262" s="44"/>
      <c r="WN262" s="44"/>
      <c r="WO262" s="44"/>
      <c r="WP262" s="44"/>
      <c r="WQ262" s="44"/>
      <c r="WR262" s="44"/>
      <c r="WS262" s="44"/>
      <c r="WT262" s="44"/>
      <c r="WU262" s="44"/>
      <c r="WV262" s="44"/>
      <c r="WW262" s="44"/>
      <c r="WX262" s="44"/>
      <c r="WY262" s="44"/>
      <c r="WZ262" s="44"/>
      <c r="XA262" s="44"/>
      <c r="XB262" s="44"/>
      <c r="XC262" s="44"/>
      <c r="XD262" s="44"/>
      <c r="XE262" s="44"/>
      <c r="XF262" s="44"/>
      <c r="XG262" s="44"/>
      <c r="XH262" s="44"/>
      <c r="XI262" s="44"/>
      <c r="XJ262" s="44"/>
      <c r="XK262" s="44"/>
      <c r="XL262" s="44"/>
      <c r="XM262" s="44"/>
      <c r="XN262" s="44"/>
      <c r="XO262" s="44"/>
      <c r="XP262" s="44"/>
      <c r="XQ262" s="44"/>
      <c r="XR262" s="44"/>
      <c r="XS262" s="44"/>
      <c r="XT262" s="44"/>
      <c r="XU262" s="44"/>
      <c r="XV262" s="44"/>
      <c r="XW262" s="44"/>
      <c r="XX262" s="44"/>
      <c r="XY262" s="44"/>
      <c r="XZ262" s="44"/>
      <c r="YA262" s="44"/>
      <c r="YB262" s="44"/>
      <c r="YC262" s="44"/>
      <c r="YD262" s="44"/>
      <c r="YE262" s="44"/>
      <c r="YF262" s="44"/>
      <c r="YG262" s="44"/>
      <c r="YH262" s="44"/>
      <c r="YI262" s="44"/>
      <c r="YJ262" s="44"/>
      <c r="YK262" s="44"/>
      <c r="YL262" s="44"/>
      <c r="YM262" s="44"/>
      <c r="YN262" s="44"/>
      <c r="YO262" s="44"/>
      <c r="YP262" s="44"/>
      <c r="YQ262" s="44"/>
      <c r="YR262" s="44"/>
      <c r="YS262" s="44"/>
      <c r="YT262" s="44"/>
      <c r="YU262" s="44"/>
      <c r="YV262" s="44"/>
      <c r="YW262" s="44"/>
      <c r="YX262" s="44"/>
      <c r="YY262" s="44"/>
      <c r="YZ262" s="44"/>
      <c r="ZA262" s="44"/>
      <c r="ZB262" s="44"/>
      <c r="ZC262" s="44"/>
      <c r="ZD262" s="44"/>
      <c r="ZE262" s="44"/>
      <c r="ZF262" s="44"/>
      <c r="ZG262" s="44"/>
      <c r="ZH262" s="44"/>
      <c r="ZI262" s="44"/>
      <c r="ZJ262" s="44"/>
      <c r="ZK262" s="44"/>
      <c r="ZL262" s="44"/>
      <c r="ZM262" s="44"/>
      <c r="ZN262" s="44"/>
      <c r="ZO262" s="44"/>
      <c r="ZP262" s="44"/>
      <c r="ZQ262" s="44"/>
      <c r="ZR262" s="44"/>
      <c r="ZS262" s="44"/>
      <c r="ZT262" s="44"/>
      <c r="ZU262" s="44"/>
      <c r="ZV262" s="44"/>
      <c r="ZW262" s="44"/>
      <c r="ZX262" s="44"/>
      <c r="ZY262" s="44"/>
      <c r="ZZ262" s="44"/>
      <c r="AAA262" s="44"/>
      <c r="AAB262" s="44"/>
      <c r="AAC262" s="44"/>
      <c r="AAD262" s="44"/>
      <c r="AAE262" s="44"/>
      <c r="AAF262" s="44"/>
      <c r="AAG262" s="44"/>
      <c r="AAH262" s="44"/>
      <c r="AAI262" s="44"/>
      <c r="AAJ262" s="44"/>
      <c r="AAK262" s="44"/>
      <c r="AAL262" s="44"/>
      <c r="AAM262" s="44"/>
      <c r="AAN262" s="44"/>
      <c r="AAO262" s="44"/>
      <c r="AAP262" s="44"/>
      <c r="AAQ262" s="44"/>
      <c r="AAR262" s="44"/>
      <c r="AAS262" s="44"/>
      <c r="AAT262" s="44"/>
      <c r="AAU262" s="44"/>
      <c r="AAV262" s="44"/>
      <c r="AAW262" s="44"/>
      <c r="AAX262" s="44"/>
      <c r="AAY262" s="44"/>
      <c r="AAZ262" s="44"/>
      <c r="ABA262" s="44"/>
      <c r="ABB262" s="44"/>
      <c r="ABC262" s="42"/>
    </row>
    <row r="263" spans="1:731" s="6" customFormat="1" ht="42.75" customHeight="1" x14ac:dyDescent="0.2">
      <c r="A263" s="195" t="s">
        <v>139</v>
      </c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  <c r="IW263" s="44"/>
      <c r="IX263" s="44"/>
      <c r="IY263" s="44"/>
      <c r="IZ263" s="44"/>
      <c r="JA263" s="44"/>
      <c r="JB263" s="44"/>
      <c r="JC263" s="44"/>
      <c r="JD263" s="44"/>
      <c r="JE263" s="44"/>
      <c r="JF263" s="44"/>
      <c r="JG263" s="44"/>
      <c r="JH263" s="44"/>
      <c r="JI263" s="44"/>
      <c r="JJ263" s="44"/>
      <c r="JK263" s="44"/>
      <c r="JL263" s="44"/>
      <c r="JM263" s="44"/>
      <c r="JN263" s="44"/>
      <c r="JO263" s="44"/>
      <c r="JP263" s="44"/>
      <c r="JQ263" s="44"/>
      <c r="JR263" s="44"/>
      <c r="JS263" s="44"/>
      <c r="JT263" s="44"/>
      <c r="JU263" s="44"/>
      <c r="JV263" s="44"/>
      <c r="JW263" s="44"/>
      <c r="JX263" s="44"/>
      <c r="JY263" s="44"/>
      <c r="JZ263" s="44"/>
      <c r="KA263" s="44"/>
      <c r="KB263" s="44"/>
      <c r="KC263" s="44"/>
      <c r="KD263" s="44"/>
      <c r="KE263" s="44"/>
      <c r="KF263" s="44"/>
      <c r="KG263" s="44"/>
      <c r="KH263" s="44"/>
      <c r="KI263" s="44"/>
      <c r="KJ263" s="44"/>
      <c r="KK263" s="44"/>
      <c r="KL263" s="44"/>
      <c r="KM263" s="44"/>
      <c r="KN263" s="44"/>
      <c r="KO263" s="44"/>
      <c r="KP263" s="44"/>
      <c r="KQ263" s="44"/>
      <c r="KR263" s="44"/>
      <c r="KS263" s="44"/>
      <c r="KT263" s="44"/>
      <c r="KU263" s="44"/>
      <c r="KV263" s="44"/>
      <c r="KW263" s="44"/>
      <c r="KX263" s="44"/>
      <c r="KY263" s="44"/>
      <c r="KZ263" s="44"/>
      <c r="LA263" s="44"/>
      <c r="LB263" s="44"/>
      <c r="LC263" s="44"/>
      <c r="LD263" s="44"/>
      <c r="LE263" s="44"/>
      <c r="LF263" s="44"/>
      <c r="LG263" s="44"/>
      <c r="LH263" s="44"/>
      <c r="LI263" s="44"/>
      <c r="LJ263" s="44"/>
      <c r="LK263" s="44"/>
      <c r="LL263" s="44"/>
      <c r="LM263" s="44"/>
      <c r="LN263" s="44"/>
      <c r="LO263" s="44"/>
      <c r="LP263" s="44"/>
      <c r="LQ263" s="44"/>
      <c r="LR263" s="44"/>
      <c r="LS263" s="44"/>
      <c r="LT263" s="44"/>
      <c r="LU263" s="44"/>
      <c r="LV263" s="44"/>
      <c r="LW263" s="44"/>
      <c r="LX263" s="44"/>
      <c r="LY263" s="44"/>
      <c r="LZ263" s="44"/>
      <c r="MA263" s="44"/>
      <c r="MB263" s="44"/>
      <c r="MC263" s="44"/>
      <c r="MD263" s="44"/>
      <c r="ME263" s="44"/>
      <c r="MF263" s="44"/>
      <c r="MG263" s="44"/>
      <c r="MH263" s="44"/>
      <c r="MI263" s="44"/>
      <c r="MJ263" s="44"/>
      <c r="MK263" s="44"/>
      <c r="ML263" s="44"/>
      <c r="MM263" s="44"/>
      <c r="MN263" s="44"/>
      <c r="MO263" s="44"/>
      <c r="MP263" s="44"/>
      <c r="MQ263" s="44"/>
      <c r="MR263" s="44"/>
      <c r="MS263" s="44"/>
      <c r="MT263" s="44"/>
      <c r="MU263" s="44"/>
      <c r="MV263" s="44"/>
      <c r="MW263" s="44"/>
      <c r="MX263" s="44"/>
      <c r="MY263" s="44"/>
      <c r="MZ263" s="44"/>
      <c r="NA263" s="44"/>
      <c r="NB263" s="44"/>
      <c r="NC263" s="44"/>
      <c r="ND263" s="44"/>
      <c r="NE263" s="44"/>
      <c r="NF263" s="44"/>
      <c r="NG263" s="44"/>
      <c r="NH263" s="44"/>
      <c r="NI263" s="44"/>
      <c r="NJ263" s="44"/>
      <c r="NK263" s="44"/>
      <c r="NL263" s="44"/>
      <c r="NM263" s="44"/>
      <c r="NN263" s="44"/>
      <c r="NO263" s="44"/>
      <c r="NP263" s="44"/>
      <c r="NQ263" s="44"/>
      <c r="NR263" s="44"/>
      <c r="NS263" s="44"/>
      <c r="NT263" s="44"/>
      <c r="NU263" s="44"/>
      <c r="NV263" s="44"/>
      <c r="NW263" s="44"/>
      <c r="NX263" s="44"/>
      <c r="NY263" s="44"/>
      <c r="NZ263" s="44"/>
      <c r="OA263" s="44"/>
      <c r="OB263" s="44"/>
      <c r="OC263" s="44"/>
      <c r="OD263" s="44"/>
      <c r="OE263" s="44"/>
      <c r="OF263" s="44"/>
      <c r="OG263" s="44"/>
      <c r="OH263" s="44"/>
      <c r="OI263" s="44"/>
      <c r="OJ263" s="44"/>
      <c r="OK263" s="44"/>
      <c r="OL263" s="44"/>
      <c r="OM263" s="44"/>
      <c r="ON263" s="44"/>
      <c r="OO263" s="44"/>
      <c r="OP263" s="44"/>
      <c r="OQ263" s="44"/>
      <c r="OR263" s="44"/>
      <c r="OS263" s="44"/>
      <c r="OT263" s="44"/>
      <c r="OU263" s="44"/>
      <c r="OV263" s="44"/>
      <c r="OW263" s="44"/>
      <c r="OX263" s="44"/>
      <c r="OY263" s="44"/>
      <c r="OZ263" s="44"/>
      <c r="PA263" s="44"/>
      <c r="PB263" s="44"/>
      <c r="PC263" s="44"/>
      <c r="PD263" s="44"/>
      <c r="PE263" s="44"/>
      <c r="PF263" s="44"/>
      <c r="PG263" s="44"/>
      <c r="PH263" s="44"/>
      <c r="PI263" s="44"/>
      <c r="PJ263" s="44"/>
      <c r="PK263" s="44"/>
      <c r="PL263" s="44"/>
      <c r="PM263" s="44"/>
      <c r="PN263" s="44"/>
      <c r="PO263" s="44"/>
      <c r="PP263" s="44"/>
      <c r="PQ263" s="44"/>
      <c r="PR263" s="44"/>
      <c r="PS263" s="44"/>
      <c r="PT263" s="44"/>
      <c r="PU263" s="44"/>
      <c r="PV263" s="44"/>
      <c r="PW263" s="44"/>
      <c r="PX263" s="44"/>
      <c r="PY263" s="44"/>
      <c r="PZ263" s="44"/>
      <c r="QA263" s="44"/>
      <c r="QB263" s="44"/>
      <c r="QC263" s="44"/>
      <c r="QD263" s="44"/>
      <c r="QE263" s="44"/>
      <c r="QF263" s="44"/>
      <c r="QG263" s="44"/>
      <c r="QH263" s="44"/>
      <c r="QI263" s="44"/>
      <c r="QJ263" s="44"/>
      <c r="QK263" s="44"/>
      <c r="QL263" s="44"/>
      <c r="QM263" s="44"/>
      <c r="QN263" s="44"/>
      <c r="QO263" s="44"/>
      <c r="QP263" s="44"/>
      <c r="QQ263" s="44"/>
      <c r="QR263" s="44"/>
      <c r="QS263" s="44"/>
      <c r="QT263" s="44"/>
      <c r="QU263" s="44"/>
      <c r="QV263" s="44"/>
      <c r="QW263" s="44"/>
      <c r="QX263" s="44"/>
      <c r="QY263" s="44"/>
      <c r="QZ263" s="44"/>
      <c r="RA263" s="44"/>
      <c r="RB263" s="44"/>
      <c r="RC263" s="44"/>
      <c r="RD263" s="44"/>
      <c r="RE263" s="44"/>
      <c r="RF263" s="44"/>
      <c r="RG263" s="44"/>
      <c r="RH263" s="44"/>
      <c r="RI263" s="44"/>
      <c r="RJ263" s="44"/>
      <c r="RK263" s="44"/>
      <c r="RL263" s="44"/>
      <c r="RM263" s="44"/>
      <c r="RN263" s="44"/>
      <c r="RO263" s="44"/>
      <c r="RP263" s="44"/>
      <c r="RQ263" s="44"/>
      <c r="RR263" s="44"/>
      <c r="RS263" s="44"/>
      <c r="RT263" s="44"/>
      <c r="RU263" s="44"/>
      <c r="RV263" s="44"/>
      <c r="RW263" s="44"/>
      <c r="RX263" s="44"/>
      <c r="RY263" s="44"/>
      <c r="RZ263" s="44"/>
      <c r="SA263" s="44"/>
      <c r="SB263" s="44"/>
      <c r="SC263" s="44"/>
      <c r="SD263" s="44"/>
      <c r="SE263" s="44"/>
      <c r="SF263" s="44"/>
      <c r="SG263" s="44"/>
      <c r="SH263" s="44"/>
      <c r="SI263" s="44"/>
      <c r="SJ263" s="44"/>
      <c r="SK263" s="44"/>
      <c r="SL263" s="44"/>
      <c r="SM263" s="44"/>
      <c r="SN263" s="44"/>
      <c r="SO263" s="44"/>
      <c r="SP263" s="44"/>
      <c r="SQ263" s="44"/>
      <c r="SR263" s="44"/>
      <c r="SS263" s="44"/>
      <c r="ST263" s="44"/>
      <c r="SU263" s="44"/>
      <c r="SV263" s="44"/>
      <c r="SW263" s="44"/>
      <c r="SX263" s="44"/>
      <c r="SY263" s="44"/>
      <c r="SZ263" s="44"/>
      <c r="TA263" s="44"/>
      <c r="TB263" s="44"/>
      <c r="TC263" s="44"/>
      <c r="TD263" s="44"/>
      <c r="TE263" s="44"/>
      <c r="TF263" s="44"/>
      <c r="TG263" s="44"/>
      <c r="TH263" s="44"/>
      <c r="TI263" s="44"/>
      <c r="TJ263" s="44"/>
      <c r="TK263" s="44"/>
      <c r="TL263" s="44"/>
      <c r="TM263" s="44"/>
      <c r="TN263" s="44"/>
      <c r="TO263" s="44"/>
      <c r="TP263" s="44"/>
      <c r="TQ263" s="44"/>
      <c r="TR263" s="44"/>
      <c r="TS263" s="44"/>
      <c r="TT263" s="44"/>
      <c r="TU263" s="44"/>
      <c r="TV263" s="44"/>
      <c r="TW263" s="44"/>
      <c r="TX263" s="44"/>
      <c r="TY263" s="44"/>
      <c r="TZ263" s="44"/>
      <c r="UA263" s="44"/>
      <c r="UB263" s="44"/>
      <c r="UC263" s="44"/>
      <c r="UD263" s="44"/>
      <c r="UE263" s="44"/>
      <c r="UF263" s="44"/>
      <c r="UG263" s="44"/>
      <c r="UH263" s="44"/>
      <c r="UI263" s="44"/>
      <c r="UJ263" s="44"/>
      <c r="UK263" s="44"/>
      <c r="UL263" s="44"/>
      <c r="UM263" s="44"/>
      <c r="UN263" s="44"/>
      <c r="UO263" s="44"/>
      <c r="UP263" s="44"/>
      <c r="UQ263" s="44"/>
      <c r="UR263" s="44"/>
      <c r="US263" s="44"/>
      <c r="UT263" s="44"/>
      <c r="UU263" s="44"/>
      <c r="UV263" s="44"/>
      <c r="UW263" s="44"/>
      <c r="UX263" s="44"/>
      <c r="UY263" s="44"/>
      <c r="UZ263" s="44"/>
      <c r="VA263" s="44"/>
      <c r="VB263" s="44"/>
      <c r="VC263" s="44"/>
      <c r="VD263" s="44"/>
      <c r="VE263" s="44"/>
      <c r="VF263" s="44"/>
      <c r="VG263" s="44"/>
      <c r="VH263" s="44"/>
      <c r="VI263" s="44"/>
      <c r="VJ263" s="44"/>
      <c r="VK263" s="44"/>
      <c r="VL263" s="44"/>
      <c r="VM263" s="44"/>
      <c r="VN263" s="44"/>
      <c r="VO263" s="44"/>
      <c r="VP263" s="44"/>
      <c r="VQ263" s="44"/>
      <c r="VR263" s="44"/>
      <c r="VS263" s="44"/>
      <c r="VT263" s="44"/>
      <c r="VU263" s="44"/>
      <c r="VV263" s="44"/>
      <c r="VW263" s="44"/>
      <c r="VX263" s="44"/>
      <c r="VY263" s="44"/>
      <c r="VZ263" s="44"/>
      <c r="WA263" s="44"/>
      <c r="WB263" s="44"/>
      <c r="WC263" s="44"/>
      <c r="WD263" s="44"/>
      <c r="WE263" s="44"/>
      <c r="WF263" s="44"/>
      <c r="WG263" s="44"/>
      <c r="WH263" s="44"/>
      <c r="WI263" s="44"/>
      <c r="WJ263" s="44"/>
      <c r="WK263" s="44"/>
      <c r="WL263" s="44"/>
      <c r="WM263" s="44"/>
      <c r="WN263" s="44"/>
      <c r="WO263" s="44"/>
      <c r="WP263" s="44"/>
      <c r="WQ263" s="44"/>
      <c r="WR263" s="44"/>
      <c r="WS263" s="44"/>
      <c r="WT263" s="44"/>
      <c r="WU263" s="44"/>
      <c r="WV263" s="44"/>
      <c r="WW263" s="44"/>
      <c r="WX263" s="44"/>
      <c r="WY263" s="44"/>
      <c r="WZ263" s="44"/>
      <c r="XA263" s="44"/>
      <c r="XB263" s="44"/>
      <c r="XC263" s="44"/>
      <c r="XD263" s="44"/>
      <c r="XE263" s="44"/>
      <c r="XF263" s="44"/>
      <c r="XG263" s="44"/>
      <c r="XH263" s="44"/>
      <c r="XI263" s="44"/>
      <c r="XJ263" s="44"/>
      <c r="XK263" s="44"/>
      <c r="XL263" s="44"/>
      <c r="XM263" s="44"/>
      <c r="XN263" s="44"/>
      <c r="XO263" s="44"/>
      <c r="XP263" s="44"/>
      <c r="XQ263" s="44"/>
      <c r="XR263" s="44"/>
      <c r="XS263" s="44"/>
      <c r="XT263" s="44"/>
      <c r="XU263" s="44"/>
      <c r="XV263" s="44"/>
      <c r="XW263" s="44"/>
      <c r="XX263" s="44"/>
      <c r="XY263" s="44"/>
      <c r="XZ263" s="44"/>
      <c r="YA263" s="44"/>
      <c r="YB263" s="44"/>
      <c r="YC263" s="44"/>
      <c r="YD263" s="44"/>
      <c r="YE263" s="44"/>
      <c r="YF263" s="44"/>
      <c r="YG263" s="44"/>
      <c r="YH263" s="44"/>
      <c r="YI263" s="44"/>
      <c r="YJ263" s="44"/>
      <c r="YK263" s="44"/>
      <c r="YL263" s="44"/>
      <c r="YM263" s="44"/>
      <c r="YN263" s="44"/>
      <c r="YO263" s="44"/>
      <c r="YP263" s="44"/>
      <c r="YQ263" s="44"/>
      <c r="YR263" s="44"/>
      <c r="YS263" s="44"/>
      <c r="YT263" s="44"/>
      <c r="YU263" s="44"/>
      <c r="YV263" s="44"/>
      <c r="YW263" s="44"/>
      <c r="YX263" s="44"/>
      <c r="YY263" s="44"/>
      <c r="YZ263" s="44"/>
      <c r="ZA263" s="44"/>
      <c r="ZB263" s="44"/>
      <c r="ZC263" s="44"/>
      <c r="ZD263" s="44"/>
      <c r="ZE263" s="44"/>
      <c r="ZF263" s="44"/>
      <c r="ZG263" s="44"/>
      <c r="ZH263" s="44"/>
      <c r="ZI263" s="44"/>
      <c r="ZJ263" s="44"/>
      <c r="ZK263" s="44"/>
      <c r="ZL263" s="44"/>
      <c r="ZM263" s="44"/>
      <c r="ZN263" s="44"/>
      <c r="ZO263" s="44"/>
      <c r="ZP263" s="44"/>
      <c r="ZQ263" s="44"/>
      <c r="ZR263" s="44"/>
      <c r="ZS263" s="44"/>
      <c r="ZT263" s="44"/>
      <c r="ZU263" s="44"/>
      <c r="ZV263" s="44"/>
      <c r="ZW263" s="44"/>
      <c r="ZX263" s="44"/>
      <c r="ZY263" s="44"/>
      <c r="ZZ263" s="44"/>
      <c r="AAA263" s="44"/>
      <c r="AAB263" s="44"/>
      <c r="AAC263" s="44"/>
      <c r="AAD263" s="44"/>
      <c r="AAE263" s="44"/>
      <c r="AAF263" s="44"/>
      <c r="AAG263" s="44"/>
      <c r="AAH263" s="44"/>
      <c r="AAI263" s="44"/>
      <c r="AAJ263" s="44"/>
      <c r="AAK263" s="44"/>
      <c r="AAL263" s="44"/>
      <c r="AAM263" s="44"/>
      <c r="AAN263" s="44"/>
      <c r="AAO263" s="44"/>
      <c r="AAP263" s="44"/>
      <c r="AAQ263" s="44"/>
      <c r="AAR263" s="44"/>
      <c r="AAS263" s="44"/>
      <c r="AAT263" s="44"/>
      <c r="AAU263" s="44"/>
      <c r="AAV263" s="44"/>
      <c r="AAW263" s="44"/>
      <c r="AAX263" s="44"/>
      <c r="AAY263" s="44"/>
      <c r="AAZ263" s="44"/>
      <c r="ABA263" s="44"/>
      <c r="ABB263" s="44"/>
      <c r="ABC263" s="42"/>
    </row>
    <row r="264" spans="1:731" s="6" customFormat="1" ht="42" customHeight="1" x14ac:dyDescent="0.2">
      <c r="A264" s="195" t="s">
        <v>140</v>
      </c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  <c r="IW264" s="44"/>
      <c r="IX264" s="44"/>
      <c r="IY264" s="44"/>
      <c r="IZ264" s="44"/>
      <c r="JA264" s="44"/>
      <c r="JB264" s="44"/>
      <c r="JC264" s="44"/>
      <c r="JD264" s="44"/>
      <c r="JE264" s="44"/>
      <c r="JF264" s="44"/>
      <c r="JG264" s="44"/>
      <c r="JH264" s="44"/>
      <c r="JI264" s="44"/>
      <c r="JJ264" s="44"/>
      <c r="JK264" s="44"/>
      <c r="JL264" s="44"/>
      <c r="JM264" s="44"/>
      <c r="JN264" s="44"/>
      <c r="JO264" s="44"/>
      <c r="JP264" s="44"/>
      <c r="JQ264" s="44"/>
      <c r="JR264" s="44"/>
      <c r="JS264" s="44"/>
      <c r="JT264" s="44"/>
      <c r="JU264" s="44"/>
      <c r="JV264" s="44"/>
      <c r="JW264" s="44"/>
      <c r="JX264" s="44"/>
      <c r="JY264" s="44"/>
      <c r="JZ264" s="44"/>
      <c r="KA264" s="44"/>
      <c r="KB264" s="44"/>
      <c r="KC264" s="44"/>
      <c r="KD264" s="44"/>
      <c r="KE264" s="44"/>
      <c r="KF264" s="44"/>
      <c r="KG264" s="44"/>
      <c r="KH264" s="44"/>
      <c r="KI264" s="44"/>
      <c r="KJ264" s="44"/>
      <c r="KK264" s="44"/>
      <c r="KL264" s="44"/>
      <c r="KM264" s="44"/>
      <c r="KN264" s="44"/>
      <c r="KO264" s="44"/>
      <c r="KP264" s="44"/>
      <c r="KQ264" s="44"/>
      <c r="KR264" s="44"/>
      <c r="KS264" s="44"/>
      <c r="KT264" s="44"/>
      <c r="KU264" s="44"/>
      <c r="KV264" s="44"/>
      <c r="KW264" s="44"/>
      <c r="KX264" s="44"/>
      <c r="KY264" s="44"/>
      <c r="KZ264" s="44"/>
      <c r="LA264" s="44"/>
      <c r="LB264" s="44"/>
      <c r="LC264" s="44"/>
      <c r="LD264" s="44"/>
      <c r="LE264" s="44"/>
      <c r="LF264" s="44"/>
      <c r="LG264" s="44"/>
      <c r="LH264" s="44"/>
      <c r="LI264" s="44"/>
      <c r="LJ264" s="44"/>
      <c r="LK264" s="44"/>
      <c r="LL264" s="44"/>
      <c r="LM264" s="44"/>
      <c r="LN264" s="44"/>
      <c r="LO264" s="44"/>
      <c r="LP264" s="44"/>
      <c r="LQ264" s="44"/>
      <c r="LR264" s="44"/>
      <c r="LS264" s="44"/>
      <c r="LT264" s="44"/>
      <c r="LU264" s="44"/>
      <c r="LV264" s="44"/>
      <c r="LW264" s="44"/>
      <c r="LX264" s="44"/>
      <c r="LY264" s="44"/>
      <c r="LZ264" s="44"/>
      <c r="MA264" s="44"/>
      <c r="MB264" s="44"/>
      <c r="MC264" s="44"/>
      <c r="MD264" s="44"/>
      <c r="ME264" s="44"/>
      <c r="MF264" s="44"/>
      <c r="MG264" s="44"/>
      <c r="MH264" s="44"/>
      <c r="MI264" s="44"/>
      <c r="MJ264" s="44"/>
      <c r="MK264" s="44"/>
      <c r="ML264" s="44"/>
      <c r="MM264" s="44"/>
      <c r="MN264" s="44"/>
      <c r="MO264" s="44"/>
      <c r="MP264" s="44"/>
      <c r="MQ264" s="44"/>
      <c r="MR264" s="44"/>
      <c r="MS264" s="44"/>
      <c r="MT264" s="44"/>
      <c r="MU264" s="44"/>
      <c r="MV264" s="44"/>
      <c r="MW264" s="44"/>
      <c r="MX264" s="44"/>
      <c r="MY264" s="44"/>
      <c r="MZ264" s="44"/>
      <c r="NA264" s="44"/>
      <c r="NB264" s="44"/>
      <c r="NC264" s="44"/>
      <c r="ND264" s="44"/>
      <c r="NE264" s="44"/>
      <c r="NF264" s="44"/>
      <c r="NG264" s="44"/>
      <c r="NH264" s="44"/>
      <c r="NI264" s="44"/>
      <c r="NJ264" s="44"/>
      <c r="NK264" s="44"/>
      <c r="NL264" s="44"/>
      <c r="NM264" s="44"/>
      <c r="NN264" s="44"/>
      <c r="NO264" s="44"/>
      <c r="NP264" s="44"/>
      <c r="NQ264" s="44"/>
      <c r="NR264" s="44"/>
      <c r="NS264" s="44"/>
      <c r="NT264" s="44"/>
      <c r="NU264" s="44"/>
      <c r="NV264" s="44"/>
      <c r="NW264" s="44"/>
      <c r="NX264" s="44"/>
      <c r="NY264" s="44"/>
      <c r="NZ264" s="44"/>
      <c r="OA264" s="44"/>
      <c r="OB264" s="44"/>
      <c r="OC264" s="44"/>
      <c r="OD264" s="44"/>
      <c r="OE264" s="44"/>
      <c r="OF264" s="44"/>
      <c r="OG264" s="44"/>
      <c r="OH264" s="44"/>
      <c r="OI264" s="44"/>
      <c r="OJ264" s="44"/>
      <c r="OK264" s="44"/>
      <c r="OL264" s="44"/>
      <c r="OM264" s="44"/>
      <c r="ON264" s="44"/>
      <c r="OO264" s="44"/>
      <c r="OP264" s="44"/>
      <c r="OQ264" s="44"/>
      <c r="OR264" s="44"/>
      <c r="OS264" s="44"/>
      <c r="OT264" s="44"/>
      <c r="OU264" s="44"/>
      <c r="OV264" s="44"/>
      <c r="OW264" s="44"/>
      <c r="OX264" s="44"/>
      <c r="OY264" s="44"/>
      <c r="OZ264" s="44"/>
      <c r="PA264" s="44"/>
      <c r="PB264" s="44"/>
      <c r="PC264" s="44"/>
      <c r="PD264" s="44"/>
      <c r="PE264" s="44"/>
      <c r="PF264" s="44"/>
      <c r="PG264" s="44"/>
      <c r="PH264" s="44"/>
      <c r="PI264" s="44"/>
      <c r="PJ264" s="44"/>
      <c r="PK264" s="44"/>
      <c r="PL264" s="44"/>
      <c r="PM264" s="44"/>
      <c r="PN264" s="44"/>
      <c r="PO264" s="44"/>
      <c r="PP264" s="44"/>
      <c r="PQ264" s="44"/>
      <c r="PR264" s="44"/>
      <c r="PS264" s="44"/>
      <c r="PT264" s="44"/>
      <c r="PU264" s="44"/>
      <c r="PV264" s="44"/>
      <c r="PW264" s="44"/>
      <c r="PX264" s="44"/>
      <c r="PY264" s="44"/>
      <c r="PZ264" s="44"/>
      <c r="QA264" s="44"/>
      <c r="QB264" s="44"/>
      <c r="QC264" s="44"/>
      <c r="QD264" s="44"/>
      <c r="QE264" s="44"/>
      <c r="QF264" s="44"/>
      <c r="QG264" s="44"/>
      <c r="QH264" s="44"/>
      <c r="QI264" s="44"/>
      <c r="QJ264" s="44"/>
      <c r="QK264" s="44"/>
      <c r="QL264" s="44"/>
      <c r="QM264" s="44"/>
      <c r="QN264" s="44"/>
      <c r="QO264" s="44"/>
      <c r="QP264" s="44"/>
      <c r="QQ264" s="44"/>
      <c r="QR264" s="44"/>
      <c r="QS264" s="44"/>
      <c r="QT264" s="44"/>
      <c r="QU264" s="44"/>
      <c r="QV264" s="44"/>
      <c r="QW264" s="44"/>
      <c r="QX264" s="44"/>
      <c r="QY264" s="44"/>
      <c r="QZ264" s="44"/>
      <c r="RA264" s="44"/>
      <c r="RB264" s="44"/>
      <c r="RC264" s="44"/>
      <c r="RD264" s="44"/>
      <c r="RE264" s="44"/>
      <c r="RF264" s="44"/>
      <c r="RG264" s="44"/>
      <c r="RH264" s="44"/>
      <c r="RI264" s="44"/>
      <c r="RJ264" s="44"/>
      <c r="RK264" s="44"/>
      <c r="RL264" s="44"/>
      <c r="RM264" s="44"/>
      <c r="RN264" s="44"/>
      <c r="RO264" s="44"/>
      <c r="RP264" s="44"/>
      <c r="RQ264" s="44"/>
      <c r="RR264" s="44"/>
      <c r="RS264" s="44"/>
      <c r="RT264" s="44"/>
      <c r="RU264" s="44"/>
      <c r="RV264" s="44"/>
      <c r="RW264" s="44"/>
      <c r="RX264" s="44"/>
      <c r="RY264" s="44"/>
      <c r="RZ264" s="44"/>
      <c r="SA264" s="44"/>
      <c r="SB264" s="44"/>
      <c r="SC264" s="44"/>
      <c r="SD264" s="44"/>
      <c r="SE264" s="44"/>
      <c r="SF264" s="44"/>
      <c r="SG264" s="44"/>
      <c r="SH264" s="44"/>
      <c r="SI264" s="44"/>
      <c r="SJ264" s="44"/>
      <c r="SK264" s="44"/>
      <c r="SL264" s="44"/>
      <c r="SM264" s="44"/>
      <c r="SN264" s="44"/>
      <c r="SO264" s="44"/>
      <c r="SP264" s="44"/>
      <c r="SQ264" s="44"/>
      <c r="SR264" s="44"/>
      <c r="SS264" s="44"/>
      <c r="ST264" s="44"/>
      <c r="SU264" s="44"/>
      <c r="SV264" s="44"/>
      <c r="SW264" s="44"/>
      <c r="SX264" s="44"/>
      <c r="SY264" s="44"/>
      <c r="SZ264" s="44"/>
      <c r="TA264" s="44"/>
      <c r="TB264" s="44"/>
      <c r="TC264" s="44"/>
      <c r="TD264" s="44"/>
      <c r="TE264" s="44"/>
      <c r="TF264" s="44"/>
      <c r="TG264" s="44"/>
      <c r="TH264" s="44"/>
      <c r="TI264" s="44"/>
      <c r="TJ264" s="44"/>
      <c r="TK264" s="44"/>
      <c r="TL264" s="44"/>
      <c r="TM264" s="44"/>
      <c r="TN264" s="44"/>
      <c r="TO264" s="44"/>
      <c r="TP264" s="44"/>
      <c r="TQ264" s="44"/>
      <c r="TR264" s="44"/>
      <c r="TS264" s="44"/>
      <c r="TT264" s="44"/>
      <c r="TU264" s="44"/>
      <c r="TV264" s="44"/>
      <c r="TW264" s="44"/>
      <c r="TX264" s="44"/>
      <c r="TY264" s="44"/>
      <c r="TZ264" s="44"/>
      <c r="UA264" s="44"/>
      <c r="UB264" s="44"/>
      <c r="UC264" s="44"/>
      <c r="UD264" s="44"/>
      <c r="UE264" s="44"/>
      <c r="UF264" s="44"/>
      <c r="UG264" s="44"/>
      <c r="UH264" s="44"/>
      <c r="UI264" s="44"/>
      <c r="UJ264" s="44"/>
      <c r="UK264" s="44"/>
      <c r="UL264" s="44"/>
      <c r="UM264" s="44"/>
      <c r="UN264" s="44"/>
      <c r="UO264" s="44"/>
      <c r="UP264" s="44"/>
      <c r="UQ264" s="44"/>
      <c r="UR264" s="44"/>
      <c r="US264" s="44"/>
      <c r="UT264" s="44"/>
      <c r="UU264" s="44"/>
      <c r="UV264" s="44"/>
      <c r="UW264" s="44"/>
      <c r="UX264" s="44"/>
      <c r="UY264" s="44"/>
      <c r="UZ264" s="44"/>
      <c r="VA264" s="44"/>
      <c r="VB264" s="44"/>
      <c r="VC264" s="44"/>
      <c r="VD264" s="44"/>
      <c r="VE264" s="44"/>
      <c r="VF264" s="44"/>
      <c r="VG264" s="44"/>
      <c r="VH264" s="44"/>
      <c r="VI264" s="44"/>
      <c r="VJ264" s="44"/>
      <c r="VK264" s="44"/>
      <c r="VL264" s="44"/>
      <c r="VM264" s="44"/>
      <c r="VN264" s="44"/>
      <c r="VO264" s="44"/>
      <c r="VP264" s="44"/>
      <c r="VQ264" s="44"/>
      <c r="VR264" s="44"/>
      <c r="VS264" s="44"/>
      <c r="VT264" s="44"/>
      <c r="VU264" s="44"/>
      <c r="VV264" s="44"/>
      <c r="VW264" s="44"/>
      <c r="VX264" s="44"/>
      <c r="VY264" s="44"/>
      <c r="VZ264" s="44"/>
      <c r="WA264" s="44"/>
      <c r="WB264" s="44"/>
      <c r="WC264" s="44"/>
      <c r="WD264" s="44"/>
      <c r="WE264" s="44"/>
      <c r="WF264" s="44"/>
      <c r="WG264" s="44"/>
      <c r="WH264" s="44"/>
      <c r="WI264" s="44"/>
      <c r="WJ264" s="44"/>
      <c r="WK264" s="44"/>
      <c r="WL264" s="44"/>
      <c r="WM264" s="44"/>
      <c r="WN264" s="44"/>
      <c r="WO264" s="44"/>
      <c r="WP264" s="44"/>
      <c r="WQ264" s="44"/>
      <c r="WR264" s="44"/>
      <c r="WS264" s="44"/>
      <c r="WT264" s="44"/>
      <c r="WU264" s="44"/>
      <c r="WV264" s="44"/>
      <c r="WW264" s="44"/>
      <c r="WX264" s="44"/>
      <c r="WY264" s="44"/>
      <c r="WZ264" s="44"/>
      <c r="XA264" s="44"/>
      <c r="XB264" s="44"/>
      <c r="XC264" s="44"/>
      <c r="XD264" s="44"/>
      <c r="XE264" s="44"/>
      <c r="XF264" s="44"/>
      <c r="XG264" s="44"/>
      <c r="XH264" s="44"/>
      <c r="XI264" s="44"/>
      <c r="XJ264" s="44"/>
      <c r="XK264" s="44"/>
      <c r="XL264" s="44"/>
      <c r="XM264" s="44"/>
      <c r="XN264" s="44"/>
      <c r="XO264" s="44"/>
      <c r="XP264" s="44"/>
      <c r="XQ264" s="44"/>
      <c r="XR264" s="44"/>
      <c r="XS264" s="44"/>
      <c r="XT264" s="44"/>
      <c r="XU264" s="44"/>
      <c r="XV264" s="44"/>
      <c r="XW264" s="44"/>
      <c r="XX264" s="44"/>
      <c r="XY264" s="44"/>
      <c r="XZ264" s="44"/>
      <c r="YA264" s="44"/>
      <c r="YB264" s="44"/>
      <c r="YC264" s="44"/>
      <c r="YD264" s="44"/>
      <c r="YE264" s="44"/>
      <c r="YF264" s="44"/>
      <c r="YG264" s="44"/>
      <c r="YH264" s="44"/>
      <c r="YI264" s="44"/>
      <c r="YJ264" s="44"/>
      <c r="YK264" s="44"/>
      <c r="YL264" s="44"/>
      <c r="YM264" s="44"/>
      <c r="YN264" s="44"/>
      <c r="YO264" s="44"/>
      <c r="YP264" s="44"/>
      <c r="YQ264" s="44"/>
      <c r="YR264" s="44"/>
      <c r="YS264" s="44"/>
      <c r="YT264" s="44"/>
      <c r="YU264" s="44"/>
      <c r="YV264" s="44"/>
      <c r="YW264" s="44"/>
      <c r="YX264" s="44"/>
      <c r="YY264" s="44"/>
      <c r="YZ264" s="44"/>
      <c r="ZA264" s="44"/>
      <c r="ZB264" s="44"/>
      <c r="ZC264" s="44"/>
      <c r="ZD264" s="44"/>
      <c r="ZE264" s="44"/>
      <c r="ZF264" s="44"/>
      <c r="ZG264" s="44"/>
      <c r="ZH264" s="44"/>
      <c r="ZI264" s="44"/>
      <c r="ZJ264" s="44"/>
      <c r="ZK264" s="44"/>
      <c r="ZL264" s="44"/>
      <c r="ZM264" s="44"/>
      <c r="ZN264" s="44"/>
      <c r="ZO264" s="44"/>
      <c r="ZP264" s="44"/>
      <c r="ZQ264" s="44"/>
      <c r="ZR264" s="44"/>
      <c r="ZS264" s="44"/>
      <c r="ZT264" s="44"/>
      <c r="ZU264" s="44"/>
      <c r="ZV264" s="44"/>
      <c r="ZW264" s="44"/>
      <c r="ZX264" s="44"/>
      <c r="ZY264" s="44"/>
      <c r="ZZ264" s="44"/>
      <c r="AAA264" s="44"/>
      <c r="AAB264" s="44"/>
      <c r="AAC264" s="44"/>
      <c r="AAD264" s="44"/>
      <c r="AAE264" s="44"/>
      <c r="AAF264" s="44"/>
      <c r="AAG264" s="44"/>
      <c r="AAH264" s="44"/>
      <c r="AAI264" s="44"/>
      <c r="AAJ264" s="44"/>
      <c r="AAK264" s="44"/>
      <c r="AAL264" s="44"/>
      <c r="AAM264" s="44"/>
      <c r="AAN264" s="44"/>
      <c r="AAO264" s="44"/>
      <c r="AAP264" s="44"/>
      <c r="AAQ264" s="44"/>
      <c r="AAR264" s="44"/>
      <c r="AAS264" s="44"/>
      <c r="AAT264" s="44"/>
      <c r="AAU264" s="44"/>
      <c r="AAV264" s="44"/>
      <c r="AAW264" s="44"/>
      <c r="AAX264" s="44"/>
      <c r="AAY264" s="44"/>
      <c r="AAZ264" s="44"/>
      <c r="ABA264" s="44"/>
      <c r="ABB264" s="44"/>
      <c r="ABC264" s="42"/>
    </row>
    <row r="265" spans="1:731" ht="120" customHeight="1" x14ac:dyDescent="0.2">
      <c r="A265" s="186" t="s">
        <v>183</v>
      </c>
      <c r="B265" s="186" t="s">
        <v>151</v>
      </c>
      <c r="C265" s="186">
        <v>5252.34</v>
      </c>
      <c r="D265" s="186"/>
      <c r="E265" s="186">
        <v>3649.7</v>
      </c>
      <c r="F265" s="186"/>
      <c r="G265" s="186">
        <v>2957.373</v>
      </c>
      <c r="H265" s="186"/>
      <c r="I265" s="186"/>
      <c r="J265" s="186"/>
      <c r="K265" s="186"/>
      <c r="L265" s="186"/>
      <c r="M265" s="186"/>
      <c r="N265" s="186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  <c r="IW265" s="44"/>
      <c r="IX265" s="44"/>
      <c r="IY265" s="44"/>
      <c r="IZ265" s="44"/>
      <c r="JA265" s="44"/>
      <c r="JB265" s="44"/>
      <c r="JC265" s="44"/>
      <c r="JD265" s="44"/>
      <c r="JE265" s="44"/>
      <c r="JF265" s="44"/>
      <c r="JG265" s="44"/>
      <c r="JH265" s="44"/>
      <c r="JI265" s="44"/>
      <c r="JJ265" s="44"/>
      <c r="JK265" s="44"/>
      <c r="JL265" s="44"/>
      <c r="JM265" s="44"/>
      <c r="JN265" s="44"/>
      <c r="JO265" s="44"/>
      <c r="JP265" s="44"/>
      <c r="JQ265" s="44"/>
      <c r="JR265" s="44"/>
      <c r="JS265" s="44"/>
      <c r="JT265" s="44"/>
      <c r="JU265" s="44"/>
      <c r="JV265" s="44"/>
      <c r="JW265" s="44"/>
      <c r="JX265" s="44"/>
      <c r="JY265" s="44"/>
      <c r="JZ265" s="44"/>
      <c r="KA265" s="44"/>
      <c r="KB265" s="44"/>
      <c r="KC265" s="44"/>
      <c r="KD265" s="44"/>
      <c r="KE265" s="44"/>
      <c r="KF265" s="44"/>
      <c r="KG265" s="44"/>
      <c r="KH265" s="44"/>
      <c r="KI265" s="44"/>
      <c r="KJ265" s="44"/>
      <c r="KK265" s="44"/>
      <c r="KL265" s="44"/>
      <c r="KM265" s="44"/>
      <c r="KN265" s="44"/>
      <c r="KO265" s="44"/>
      <c r="KP265" s="44"/>
      <c r="KQ265" s="44"/>
      <c r="KR265" s="44"/>
      <c r="KS265" s="44"/>
      <c r="KT265" s="44"/>
      <c r="KU265" s="44"/>
      <c r="KV265" s="44"/>
      <c r="KW265" s="44"/>
      <c r="KX265" s="44"/>
      <c r="KY265" s="44"/>
      <c r="KZ265" s="44"/>
      <c r="LA265" s="44"/>
      <c r="LB265" s="44"/>
      <c r="LC265" s="44"/>
      <c r="LD265" s="44"/>
      <c r="LE265" s="44"/>
      <c r="LF265" s="44"/>
      <c r="LG265" s="44"/>
      <c r="LH265" s="44"/>
      <c r="LI265" s="44"/>
      <c r="LJ265" s="44"/>
      <c r="LK265" s="44"/>
      <c r="LL265" s="44"/>
      <c r="LM265" s="44"/>
      <c r="LN265" s="44"/>
      <c r="LO265" s="44"/>
      <c r="LP265" s="44"/>
      <c r="LQ265" s="44"/>
      <c r="LR265" s="44"/>
      <c r="LS265" s="44"/>
      <c r="LT265" s="44"/>
      <c r="LU265" s="44"/>
      <c r="LV265" s="44"/>
      <c r="LW265" s="44"/>
      <c r="LX265" s="44"/>
      <c r="LY265" s="44"/>
      <c r="LZ265" s="44"/>
      <c r="MA265" s="44"/>
      <c r="MB265" s="44"/>
      <c r="MC265" s="44"/>
      <c r="MD265" s="44"/>
      <c r="ME265" s="44"/>
      <c r="MF265" s="44"/>
      <c r="MG265" s="44"/>
      <c r="MH265" s="44"/>
      <c r="MI265" s="44"/>
      <c r="MJ265" s="44"/>
      <c r="MK265" s="44"/>
      <c r="ML265" s="44"/>
      <c r="MM265" s="44"/>
      <c r="MN265" s="44"/>
      <c r="MO265" s="44"/>
      <c r="MP265" s="44"/>
      <c r="MQ265" s="44"/>
      <c r="MR265" s="44"/>
      <c r="MS265" s="44"/>
      <c r="MT265" s="44"/>
      <c r="MU265" s="44"/>
      <c r="MV265" s="44"/>
      <c r="MW265" s="44"/>
      <c r="MX265" s="44"/>
      <c r="MY265" s="44"/>
      <c r="MZ265" s="44"/>
      <c r="NA265" s="44"/>
      <c r="NB265" s="44"/>
      <c r="NC265" s="44"/>
      <c r="ND265" s="44"/>
      <c r="NE265" s="44"/>
      <c r="NF265" s="44"/>
      <c r="NG265" s="44"/>
      <c r="NH265" s="44"/>
      <c r="NI265" s="44"/>
      <c r="NJ265" s="44"/>
      <c r="NK265" s="44"/>
      <c r="NL265" s="44"/>
      <c r="NM265" s="44"/>
      <c r="NN265" s="44"/>
      <c r="NO265" s="44"/>
      <c r="NP265" s="44"/>
      <c r="NQ265" s="44"/>
      <c r="NR265" s="44"/>
      <c r="NS265" s="44"/>
      <c r="NT265" s="44"/>
      <c r="NU265" s="44"/>
      <c r="NV265" s="44"/>
      <c r="NW265" s="44"/>
      <c r="NX265" s="44"/>
      <c r="NY265" s="44"/>
      <c r="NZ265" s="44"/>
      <c r="OA265" s="44"/>
      <c r="OB265" s="44"/>
      <c r="OC265" s="44"/>
      <c r="OD265" s="44"/>
      <c r="OE265" s="44"/>
      <c r="OF265" s="44"/>
      <c r="OG265" s="44"/>
      <c r="OH265" s="44"/>
      <c r="OI265" s="44"/>
      <c r="OJ265" s="44"/>
      <c r="OK265" s="44"/>
      <c r="OL265" s="44"/>
      <c r="OM265" s="44"/>
      <c r="ON265" s="44"/>
      <c r="OO265" s="44"/>
      <c r="OP265" s="44"/>
      <c r="OQ265" s="44"/>
      <c r="OR265" s="44"/>
      <c r="OS265" s="44"/>
      <c r="OT265" s="44"/>
      <c r="OU265" s="44"/>
      <c r="OV265" s="44"/>
      <c r="OW265" s="44"/>
      <c r="OX265" s="44"/>
      <c r="OY265" s="44"/>
      <c r="OZ265" s="44"/>
      <c r="PA265" s="44"/>
      <c r="PB265" s="44"/>
      <c r="PC265" s="44"/>
      <c r="PD265" s="44"/>
      <c r="PE265" s="44"/>
      <c r="PF265" s="44"/>
      <c r="PG265" s="44"/>
      <c r="PH265" s="44"/>
      <c r="PI265" s="44"/>
      <c r="PJ265" s="44"/>
      <c r="PK265" s="44"/>
      <c r="PL265" s="44"/>
      <c r="PM265" s="44"/>
      <c r="PN265" s="44"/>
      <c r="PO265" s="44"/>
      <c r="PP265" s="44"/>
      <c r="PQ265" s="44"/>
      <c r="PR265" s="44"/>
      <c r="PS265" s="44"/>
      <c r="PT265" s="44"/>
      <c r="PU265" s="44"/>
      <c r="PV265" s="44"/>
      <c r="PW265" s="44"/>
      <c r="PX265" s="44"/>
      <c r="PY265" s="44"/>
      <c r="PZ265" s="44"/>
      <c r="QA265" s="44"/>
      <c r="QB265" s="44"/>
      <c r="QC265" s="44"/>
      <c r="QD265" s="44"/>
      <c r="QE265" s="44"/>
      <c r="QF265" s="44"/>
      <c r="QG265" s="44"/>
      <c r="QH265" s="44"/>
      <c r="QI265" s="44"/>
      <c r="QJ265" s="44"/>
      <c r="QK265" s="44"/>
      <c r="QL265" s="44"/>
      <c r="QM265" s="44"/>
      <c r="QN265" s="44"/>
      <c r="QO265" s="44"/>
      <c r="QP265" s="44"/>
      <c r="QQ265" s="44"/>
      <c r="QR265" s="44"/>
      <c r="QS265" s="44"/>
      <c r="QT265" s="44"/>
      <c r="QU265" s="44"/>
      <c r="QV265" s="44"/>
      <c r="QW265" s="44"/>
      <c r="QX265" s="44"/>
      <c r="QY265" s="44"/>
      <c r="QZ265" s="44"/>
      <c r="RA265" s="44"/>
      <c r="RB265" s="44"/>
      <c r="RC265" s="44"/>
      <c r="RD265" s="44"/>
      <c r="RE265" s="44"/>
      <c r="RF265" s="44"/>
      <c r="RG265" s="44"/>
      <c r="RH265" s="44"/>
      <c r="RI265" s="44"/>
      <c r="RJ265" s="44"/>
      <c r="RK265" s="44"/>
      <c r="RL265" s="44"/>
      <c r="RM265" s="44"/>
      <c r="RN265" s="44"/>
      <c r="RO265" s="44"/>
      <c r="RP265" s="44"/>
      <c r="RQ265" s="44"/>
      <c r="RR265" s="44"/>
      <c r="RS265" s="44"/>
      <c r="RT265" s="44"/>
      <c r="RU265" s="44"/>
      <c r="RV265" s="44"/>
      <c r="RW265" s="44"/>
      <c r="RX265" s="44"/>
      <c r="RY265" s="44"/>
      <c r="RZ265" s="44"/>
      <c r="SA265" s="44"/>
      <c r="SB265" s="44"/>
      <c r="SC265" s="44"/>
      <c r="SD265" s="44"/>
      <c r="SE265" s="44"/>
      <c r="SF265" s="44"/>
      <c r="SG265" s="44"/>
      <c r="SH265" s="44"/>
      <c r="SI265" s="44"/>
      <c r="SJ265" s="44"/>
      <c r="SK265" s="44"/>
      <c r="SL265" s="44"/>
      <c r="SM265" s="44"/>
      <c r="SN265" s="44"/>
      <c r="SO265" s="44"/>
      <c r="SP265" s="44"/>
      <c r="SQ265" s="44"/>
      <c r="SR265" s="44"/>
      <c r="SS265" s="44"/>
      <c r="ST265" s="44"/>
      <c r="SU265" s="44"/>
      <c r="SV265" s="44"/>
      <c r="SW265" s="44"/>
      <c r="SX265" s="44"/>
      <c r="SY265" s="44"/>
      <c r="SZ265" s="44"/>
      <c r="TA265" s="44"/>
      <c r="TB265" s="44"/>
      <c r="TC265" s="44"/>
      <c r="TD265" s="44"/>
      <c r="TE265" s="44"/>
      <c r="TF265" s="44"/>
      <c r="TG265" s="44"/>
      <c r="TH265" s="44"/>
      <c r="TI265" s="44"/>
      <c r="TJ265" s="44"/>
      <c r="TK265" s="44"/>
      <c r="TL265" s="44"/>
      <c r="TM265" s="44"/>
      <c r="TN265" s="44"/>
      <c r="TO265" s="44"/>
      <c r="TP265" s="44"/>
      <c r="TQ265" s="44"/>
      <c r="TR265" s="44"/>
      <c r="TS265" s="44"/>
      <c r="TT265" s="44"/>
      <c r="TU265" s="44"/>
      <c r="TV265" s="44"/>
      <c r="TW265" s="44"/>
      <c r="TX265" s="44"/>
      <c r="TY265" s="44"/>
      <c r="TZ265" s="44"/>
      <c r="UA265" s="44"/>
      <c r="UB265" s="44"/>
      <c r="UC265" s="44"/>
      <c r="UD265" s="44"/>
      <c r="UE265" s="44"/>
      <c r="UF265" s="44"/>
      <c r="UG265" s="44"/>
      <c r="UH265" s="44"/>
      <c r="UI265" s="44"/>
      <c r="UJ265" s="44"/>
      <c r="UK265" s="44"/>
      <c r="UL265" s="44"/>
      <c r="UM265" s="44"/>
      <c r="UN265" s="44"/>
      <c r="UO265" s="44"/>
      <c r="UP265" s="44"/>
      <c r="UQ265" s="44"/>
      <c r="UR265" s="44"/>
      <c r="US265" s="44"/>
      <c r="UT265" s="44"/>
      <c r="UU265" s="44"/>
      <c r="UV265" s="44"/>
      <c r="UW265" s="44"/>
      <c r="UX265" s="44"/>
      <c r="UY265" s="44"/>
      <c r="UZ265" s="44"/>
      <c r="VA265" s="44"/>
      <c r="VB265" s="44"/>
      <c r="VC265" s="44"/>
      <c r="VD265" s="44"/>
      <c r="VE265" s="44"/>
      <c r="VF265" s="44"/>
      <c r="VG265" s="44"/>
      <c r="VH265" s="44"/>
      <c r="VI265" s="44"/>
      <c r="VJ265" s="44"/>
      <c r="VK265" s="44"/>
      <c r="VL265" s="44"/>
      <c r="VM265" s="44"/>
      <c r="VN265" s="44"/>
      <c r="VO265" s="44"/>
      <c r="VP265" s="44"/>
      <c r="VQ265" s="44"/>
      <c r="VR265" s="44"/>
      <c r="VS265" s="44"/>
      <c r="VT265" s="44"/>
      <c r="VU265" s="44"/>
      <c r="VV265" s="44"/>
      <c r="VW265" s="44"/>
      <c r="VX265" s="44"/>
      <c r="VY265" s="44"/>
      <c r="VZ265" s="44"/>
      <c r="WA265" s="44"/>
      <c r="WB265" s="44"/>
      <c r="WC265" s="44"/>
      <c r="WD265" s="44"/>
      <c r="WE265" s="44"/>
      <c r="WF265" s="44"/>
      <c r="WG265" s="44"/>
      <c r="WH265" s="44"/>
      <c r="WI265" s="44"/>
      <c r="WJ265" s="44"/>
      <c r="WK265" s="44"/>
      <c r="WL265" s="44"/>
      <c r="WM265" s="44"/>
      <c r="WN265" s="44"/>
      <c r="WO265" s="44"/>
      <c r="WP265" s="44"/>
      <c r="WQ265" s="44"/>
      <c r="WR265" s="44"/>
      <c r="WS265" s="44"/>
      <c r="WT265" s="44"/>
      <c r="WU265" s="44"/>
      <c r="WV265" s="44"/>
      <c r="WW265" s="44"/>
      <c r="WX265" s="44"/>
      <c r="WY265" s="44"/>
      <c r="WZ265" s="44"/>
      <c r="XA265" s="44"/>
      <c r="XB265" s="44"/>
      <c r="XC265" s="44"/>
      <c r="XD265" s="44"/>
      <c r="XE265" s="44"/>
      <c r="XF265" s="44"/>
      <c r="XG265" s="44"/>
      <c r="XH265" s="44"/>
      <c r="XI265" s="44"/>
      <c r="XJ265" s="44"/>
      <c r="XK265" s="44"/>
      <c r="XL265" s="44"/>
      <c r="XM265" s="44"/>
      <c r="XN265" s="44"/>
      <c r="XO265" s="44"/>
      <c r="XP265" s="44"/>
      <c r="XQ265" s="44"/>
      <c r="XR265" s="44"/>
      <c r="XS265" s="44"/>
      <c r="XT265" s="44"/>
      <c r="XU265" s="44"/>
      <c r="XV265" s="44"/>
      <c r="XW265" s="44"/>
      <c r="XX265" s="44"/>
      <c r="XY265" s="44"/>
      <c r="XZ265" s="44"/>
      <c r="YA265" s="44"/>
      <c r="YB265" s="44"/>
      <c r="YC265" s="44"/>
      <c r="YD265" s="44"/>
      <c r="YE265" s="44"/>
      <c r="YF265" s="44"/>
      <c r="YG265" s="44"/>
      <c r="YH265" s="44"/>
      <c r="YI265" s="44"/>
      <c r="YJ265" s="44"/>
      <c r="YK265" s="44"/>
      <c r="YL265" s="44"/>
      <c r="YM265" s="44"/>
      <c r="YN265" s="44"/>
      <c r="YO265" s="44"/>
      <c r="YP265" s="44"/>
      <c r="YQ265" s="44"/>
      <c r="YR265" s="44"/>
      <c r="YS265" s="44"/>
      <c r="YT265" s="44"/>
      <c r="YU265" s="44"/>
      <c r="YV265" s="44"/>
      <c r="YW265" s="44"/>
      <c r="YX265" s="44"/>
      <c r="YY265" s="44"/>
      <c r="YZ265" s="44"/>
      <c r="ZA265" s="44"/>
      <c r="ZB265" s="44"/>
      <c r="ZC265" s="44"/>
      <c r="ZD265" s="44"/>
      <c r="ZE265" s="44"/>
      <c r="ZF265" s="44"/>
      <c r="ZG265" s="44"/>
      <c r="ZH265" s="44"/>
      <c r="ZI265" s="44"/>
      <c r="ZJ265" s="44"/>
      <c r="ZK265" s="44"/>
      <c r="ZL265" s="44"/>
      <c r="ZM265" s="44"/>
      <c r="ZN265" s="44"/>
      <c r="ZO265" s="44"/>
      <c r="ZP265" s="44"/>
      <c r="ZQ265" s="44"/>
      <c r="ZR265" s="44"/>
      <c r="ZS265" s="44"/>
      <c r="ZT265" s="44"/>
      <c r="ZU265" s="44"/>
      <c r="ZV265" s="44"/>
      <c r="ZW265" s="44"/>
      <c r="ZX265" s="44"/>
      <c r="ZY265" s="44"/>
      <c r="ZZ265" s="44"/>
      <c r="AAA265" s="44"/>
      <c r="AAB265" s="44"/>
      <c r="AAC265" s="44"/>
      <c r="AAD265" s="44"/>
      <c r="AAE265" s="44"/>
      <c r="AAF265" s="44"/>
      <c r="AAG265" s="44"/>
      <c r="AAH265" s="44"/>
      <c r="AAI265" s="44"/>
      <c r="AAJ265" s="44"/>
      <c r="AAK265" s="44"/>
      <c r="AAL265" s="44"/>
      <c r="AAM265" s="44"/>
      <c r="AAN265" s="44"/>
      <c r="AAO265" s="44"/>
      <c r="AAP265" s="44"/>
      <c r="AAQ265" s="44"/>
      <c r="AAR265" s="44"/>
      <c r="AAS265" s="44"/>
      <c r="AAT265" s="44"/>
      <c r="AAU265" s="44"/>
      <c r="AAV265" s="44"/>
      <c r="AAW265" s="44"/>
      <c r="AAX265" s="44"/>
      <c r="AAY265" s="44"/>
      <c r="AAZ265" s="44"/>
      <c r="ABA265" s="44"/>
      <c r="ABB265" s="44"/>
    </row>
    <row r="266" spans="1:731" x14ac:dyDescent="0.2">
      <c r="A266" s="95" t="s">
        <v>24</v>
      </c>
      <c r="B266" s="56"/>
      <c r="C266" s="129"/>
      <c r="D266" s="129"/>
      <c r="E266" s="129"/>
      <c r="F266" s="129"/>
      <c r="G266" s="129"/>
      <c r="H266" s="129">
        <f t="shared" ref="H266:H267" si="46">H260</f>
        <v>0</v>
      </c>
      <c r="I266" s="55"/>
      <c r="J266" s="55"/>
      <c r="K266" s="55"/>
      <c r="L266" s="55"/>
      <c r="M266" s="55"/>
      <c r="N266" s="55"/>
      <c r="S266" s="1"/>
      <c r="T266" s="1"/>
      <c r="U266" s="1"/>
      <c r="V266" s="1"/>
      <c r="W266" s="1"/>
      <c r="X266" s="1"/>
      <c r="Y266" s="1"/>
      <c r="Z266" s="1"/>
      <c r="AA266" s="1"/>
    </row>
    <row r="267" spans="1:731" x14ac:dyDescent="0.2">
      <c r="A267" s="95" t="s">
        <v>59</v>
      </c>
      <c r="B267" s="56"/>
      <c r="C267" s="129"/>
      <c r="D267" s="129"/>
      <c r="E267" s="129"/>
      <c r="F267" s="129"/>
      <c r="G267" s="129"/>
      <c r="H267" s="129">
        <f t="shared" si="46"/>
        <v>0</v>
      </c>
      <c r="I267" s="55"/>
      <c r="J267" s="55"/>
      <c r="K267" s="55"/>
      <c r="L267" s="55"/>
      <c r="M267" s="55"/>
      <c r="N267" s="55"/>
      <c r="S267" s="1"/>
      <c r="T267" s="1"/>
      <c r="U267" s="1"/>
      <c r="V267" s="1"/>
      <c r="W267" s="1"/>
      <c r="X267" s="1"/>
      <c r="Y267" s="1"/>
      <c r="Z267" s="1"/>
      <c r="AA267" s="1"/>
    </row>
    <row r="268" spans="1:731" x14ac:dyDescent="0.2">
      <c r="A268" s="95" t="s">
        <v>132</v>
      </c>
      <c r="B268" s="53"/>
      <c r="C268" s="59">
        <f>C265</f>
        <v>5252.34</v>
      </c>
      <c r="D268" s="59">
        <f t="shared" ref="D268:G268" si="47">D265</f>
        <v>0</v>
      </c>
      <c r="E268" s="59">
        <f t="shared" si="47"/>
        <v>3649.7</v>
      </c>
      <c r="F268" s="59">
        <f t="shared" si="47"/>
        <v>0</v>
      </c>
      <c r="G268" s="59">
        <f t="shared" si="47"/>
        <v>2957.373</v>
      </c>
      <c r="H268" s="55"/>
      <c r="I268" s="55"/>
      <c r="J268" s="53"/>
      <c r="K268" s="53"/>
      <c r="L268" s="53"/>
      <c r="M268" s="53"/>
      <c r="N268" s="53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  <c r="IW268" s="44"/>
      <c r="IX268" s="44"/>
      <c r="IY268" s="44"/>
      <c r="IZ268" s="44"/>
      <c r="JA268" s="44"/>
      <c r="JB268" s="44"/>
      <c r="JC268" s="44"/>
      <c r="JD268" s="44"/>
      <c r="JE268" s="44"/>
      <c r="JF268" s="44"/>
      <c r="JG268" s="44"/>
      <c r="JH268" s="44"/>
      <c r="JI268" s="44"/>
      <c r="JJ268" s="44"/>
      <c r="JK268" s="44"/>
      <c r="JL268" s="44"/>
      <c r="JM268" s="44"/>
      <c r="JN268" s="44"/>
      <c r="JO268" s="44"/>
      <c r="JP268" s="44"/>
      <c r="JQ268" s="44"/>
      <c r="JR268" s="44"/>
      <c r="JS268" s="44"/>
      <c r="JT268" s="44"/>
      <c r="JU268" s="44"/>
      <c r="JV268" s="44"/>
      <c r="JW268" s="44"/>
      <c r="JX268" s="44"/>
      <c r="JY268" s="44"/>
      <c r="JZ268" s="44"/>
      <c r="KA268" s="44"/>
      <c r="KB268" s="44"/>
      <c r="KC268" s="44"/>
      <c r="KD268" s="44"/>
      <c r="KE268" s="44"/>
      <c r="KF268" s="44"/>
      <c r="KG268" s="44"/>
      <c r="KH268" s="44"/>
      <c r="KI268" s="44"/>
      <c r="KJ268" s="44"/>
      <c r="KK268" s="44"/>
      <c r="KL268" s="44"/>
      <c r="KM268" s="44"/>
      <c r="KN268" s="44"/>
      <c r="KO268" s="44"/>
      <c r="KP268" s="44"/>
      <c r="KQ268" s="44"/>
      <c r="KR268" s="44"/>
      <c r="KS268" s="44"/>
      <c r="KT268" s="44"/>
      <c r="KU268" s="44"/>
      <c r="KV268" s="44"/>
      <c r="KW268" s="44"/>
      <c r="KX268" s="44"/>
      <c r="KY268" s="44"/>
      <c r="KZ268" s="44"/>
      <c r="LA268" s="44"/>
      <c r="LB268" s="44"/>
      <c r="LC268" s="44"/>
      <c r="LD268" s="44"/>
      <c r="LE268" s="44"/>
      <c r="LF268" s="44"/>
      <c r="LG268" s="44"/>
      <c r="LH268" s="44"/>
      <c r="LI268" s="44"/>
      <c r="LJ268" s="44"/>
      <c r="LK268" s="44"/>
      <c r="LL268" s="44"/>
      <c r="LM268" s="44"/>
      <c r="LN268" s="44"/>
      <c r="LO268" s="44"/>
      <c r="LP268" s="44"/>
      <c r="LQ268" s="44"/>
      <c r="LR268" s="44"/>
      <c r="LS268" s="44"/>
      <c r="LT268" s="44"/>
      <c r="LU268" s="44"/>
      <c r="LV268" s="44"/>
      <c r="LW268" s="44"/>
      <c r="LX268" s="44"/>
      <c r="LY268" s="44"/>
      <c r="LZ268" s="44"/>
      <c r="MA268" s="44"/>
      <c r="MB268" s="44"/>
      <c r="MC268" s="44"/>
      <c r="MD268" s="44"/>
      <c r="ME268" s="44"/>
      <c r="MF268" s="44"/>
      <c r="MG268" s="44"/>
      <c r="MH268" s="44"/>
      <c r="MI268" s="44"/>
      <c r="MJ268" s="44"/>
      <c r="MK268" s="44"/>
      <c r="ML268" s="44"/>
      <c r="MM268" s="44"/>
      <c r="MN268" s="44"/>
      <c r="MO268" s="44"/>
      <c r="MP268" s="44"/>
      <c r="MQ268" s="44"/>
      <c r="MR268" s="44"/>
      <c r="MS268" s="44"/>
      <c r="MT268" s="44"/>
      <c r="MU268" s="44"/>
      <c r="MV268" s="44"/>
      <c r="MW268" s="44"/>
      <c r="MX268" s="44"/>
      <c r="MY268" s="44"/>
      <c r="MZ268" s="44"/>
      <c r="NA268" s="44"/>
      <c r="NB268" s="44"/>
      <c r="NC268" s="44"/>
      <c r="ND268" s="44"/>
      <c r="NE268" s="44"/>
      <c r="NF268" s="44"/>
      <c r="NG268" s="44"/>
      <c r="NH268" s="44"/>
      <c r="NI268" s="44"/>
      <c r="NJ268" s="44"/>
      <c r="NK268" s="44"/>
      <c r="NL268" s="44"/>
      <c r="NM268" s="44"/>
      <c r="NN268" s="44"/>
      <c r="NO268" s="44"/>
      <c r="NP268" s="44"/>
      <c r="NQ268" s="44"/>
      <c r="NR268" s="44"/>
      <c r="NS268" s="44"/>
      <c r="NT268" s="44"/>
      <c r="NU268" s="44"/>
      <c r="NV268" s="44"/>
      <c r="NW268" s="44"/>
      <c r="NX268" s="44"/>
      <c r="NY268" s="44"/>
      <c r="NZ268" s="44"/>
      <c r="OA268" s="44"/>
      <c r="OB268" s="44"/>
      <c r="OC268" s="44"/>
      <c r="OD268" s="44"/>
      <c r="OE268" s="44"/>
      <c r="OF268" s="44"/>
      <c r="OG268" s="44"/>
      <c r="OH268" s="44"/>
      <c r="OI268" s="44"/>
      <c r="OJ268" s="44"/>
      <c r="OK268" s="44"/>
      <c r="OL268" s="44"/>
      <c r="OM268" s="44"/>
      <c r="ON268" s="44"/>
      <c r="OO268" s="44"/>
      <c r="OP268" s="44"/>
      <c r="OQ268" s="44"/>
      <c r="OR268" s="44"/>
      <c r="OS268" s="44"/>
      <c r="OT268" s="44"/>
      <c r="OU268" s="44"/>
      <c r="OV268" s="44"/>
      <c r="OW268" s="44"/>
      <c r="OX268" s="44"/>
      <c r="OY268" s="44"/>
      <c r="OZ268" s="44"/>
      <c r="PA268" s="44"/>
      <c r="PB268" s="44"/>
      <c r="PC268" s="44"/>
      <c r="PD268" s="44"/>
      <c r="PE268" s="44"/>
      <c r="PF268" s="44"/>
      <c r="PG268" s="44"/>
      <c r="PH268" s="44"/>
      <c r="PI268" s="44"/>
      <c r="PJ268" s="44"/>
      <c r="PK268" s="44"/>
      <c r="PL268" s="44"/>
      <c r="PM268" s="44"/>
      <c r="PN268" s="44"/>
      <c r="PO268" s="44"/>
      <c r="PP268" s="44"/>
      <c r="PQ268" s="44"/>
      <c r="PR268" s="44"/>
      <c r="PS268" s="44"/>
      <c r="PT268" s="44"/>
      <c r="PU268" s="44"/>
      <c r="PV268" s="44"/>
      <c r="PW268" s="44"/>
      <c r="PX268" s="44"/>
      <c r="PY268" s="44"/>
      <c r="PZ268" s="44"/>
      <c r="QA268" s="44"/>
      <c r="QB268" s="44"/>
      <c r="QC268" s="44"/>
      <c r="QD268" s="44"/>
      <c r="QE268" s="44"/>
      <c r="QF268" s="44"/>
      <c r="QG268" s="44"/>
      <c r="QH268" s="44"/>
      <c r="QI268" s="44"/>
      <c r="QJ268" s="44"/>
      <c r="QK268" s="44"/>
      <c r="QL268" s="44"/>
      <c r="QM268" s="44"/>
      <c r="QN268" s="44"/>
      <c r="QO268" s="44"/>
      <c r="QP268" s="44"/>
      <c r="QQ268" s="44"/>
      <c r="QR268" s="44"/>
      <c r="QS268" s="44"/>
      <c r="QT268" s="44"/>
      <c r="QU268" s="44"/>
      <c r="QV268" s="44"/>
      <c r="QW268" s="44"/>
      <c r="QX268" s="44"/>
      <c r="QY268" s="44"/>
      <c r="QZ268" s="44"/>
      <c r="RA268" s="44"/>
      <c r="RB268" s="44"/>
      <c r="RC268" s="44"/>
      <c r="RD268" s="44"/>
      <c r="RE268" s="44"/>
      <c r="RF268" s="44"/>
      <c r="RG268" s="44"/>
      <c r="RH268" s="44"/>
      <c r="RI268" s="44"/>
      <c r="RJ268" s="44"/>
      <c r="RK268" s="44"/>
      <c r="RL268" s="44"/>
      <c r="RM268" s="44"/>
      <c r="RN268" s="44"/>
      <c r="RO268" s="44"/>
      <c r="RP268" s="44"/>
      <c r="RQ268" s="44"/>
      <c r="RR268" s="44"/>
      <c r="RS268" s="44"/>
      <c r="RT268" s="44"/>
      <c r="RU268" s="44"/>
      <c r="RV268" s="44"/>
      <c r="RW268" s="44"/>
      <c r="RX268" s="44"/>
      <c r="RY268" s="44"/>
      <c r="RZ268" s="44"/>
      <c r="SA268" s="44"/>
      <c r="SB268" s="44"/>
      <c r="SC268" s="44"/>
      <c r="SD268" s="44"/>
      <c r="SE268" s="44"/>
      <c r="SF268" s="44"/>
      <c r="SG268" s="44"/>
      <c r="SH268" s="44"/>
      <c r="SI268" s="44"/>
      <c r="SJ268" s="44"/>
      <c r="SK268" s="44"/>
      <c r="SL268" s="44"/>
      <c r="SM268" s="44"/>
      <c r="SN268" s="44"/>
      <c r="SO268" s="44"/>
      <c r="SP268" s="44"/>
      <c r="SQ268" s="44"/>
      <c r="SR268" s="44"/>
      <c r="SS268" s="44"/>
      <c r="ST268" s="44"/>
      <c r="SU268" s="44"/>
      <c r="SV268" s="44"/>
      <c r="SW268" s="44"/>
      <c r="SX268" s="44"/>
      <c r="SY268" s="44"/>
      <c r="SZ268" s="44"/>
      <c r="TA268" s="44"/>
      <c r="TB268" s="44"/>
      <c r="TC268" s="44"/>
      <c r="TD268" s="44"/>
      <c r="TE268" s="44"/>
      <c r="TF268" s="44"/>
      <c r="TG268" s="44"/>
      <c r="TH268" s="44"/>
      <c r="TI268" s="44"/>
      <c r="TJ268" s="44"/>
      <c r="TK268" s="44"/>
      <c r="TL268" s="44"/>
      <c r="TM268" s="44"/>
      <c r="TN268" s="44"/>
      <c r="TO268" s="44"/>
      <c r="TP268" s="44"/>
      <c r="TQ268" s="44"/>
      <c r="TR268" s="44"/>
      <c r="TS268" s="44"/>
      <c r="TT268" s="44"/>
      <c r="TU268" s="44"/>
      <c r="TV268" s="44"/>
      <c r="TW268" s="44"/>
      <c r="TX268" s="44"/>
      <c r="TY268" s="44"/>
      <c r="TZ268" s="44"/>
      <c r="UA268" s="44"/>
      <c r="UB268" s="44"/>
      <c r="UC268" s="44"/>
      <c r="UD268" s="44"/>
      <c r="UE268" s="44"/>
      <c r="UF268" s="44"/>
      <c r="UG268" s="44"/>
      <c r="UH268" s="44"/>
      <c r="UI268" s="44"/>
      <c r="UJ268" s="44"/>
      <c r="UK268" s="44"/>
      <c r="UL268" s="44"/>
      <c r="UM268" s="44"/>
      <c r="UN268" s="44"/>
      <c r="UO268" s="44"/>
      <c r="UP268" s="44"/>
      <c r="UQ268" s="44"/>
      <c r="UR268" s="44"/>
      <c r="US268" s="44"/>
      <c r="UT268" s="44"/>
      <c r="UU268" s="44"/>
      <c r="UV268" s="44"/>
      <c r="UW268" s="44"/>
      <c r="UX268" s="44"/>
      <c r="UY268" s="44"/>
      <c r="UZ268" s="44"/>
      <c r="VA268" s="44"/>
      <c r="VB268" s="44"/>
      <c r="VC268" s="44"/>
      <c r="VD268" s="44"/>
      <c r="VE268" s="44"/>
      <c r="VF268" s="44"/>
      <c r="VG268" s="44"/>
      <c r="VH268" s="44"/>
      <c r="VI268" s="44"/>
      <c r="VJ268" s="44"/>
      <c r="VK268" s="44"/>
      <c r="VL268" s="44"/>
      <c r="VM268" s="44"/>
      <c r="VN268" s="44"/>
      <c r="VO268" s="44"/>
      <c r="VP268" s="44"/>
      <c r="VQ268" s="44"/>
      <c r="VR268" s="44"/>
      <c r="VS268" s="44"/>
      <c r="VT268" s="44"/>
      <c r="VU268" s="44"/>
      <c r="VV268" s="44"/>
      <c r="VW268" s="44"/>
      <c r="VX268" s="44"/>
      <c r="VY268" s="44"/>
      <c r="VZ268" s="44"/>
      <c r="WA268" s="44"/>
      <c r="WB268" s="44"/>
      <c r="WC268" s="44"/>
      <c r="WD268" s="44"/>
      <c r="WE268" s="44"/>
      <c r="WF268" s="44"/>
      <c r="WG268" s="44"/>
      <c r="WH268" s="44"/>
      <c r="WI268" s="44"/>
      <c r="WJ268" s="44"/>
      <c r="WK268" s="44"/>
      <c r="WL268" s="44"/>
      <c r="WM268" s="44"/>
      <c r="WN268" s="44"/>
      <c r="WO268" s="44"/>
      <c r="WP268" s="44"/>
      <c r="WQ268" s="44"/>
      <c r="WR268" s="44"/>
      <c r="WS268" s="44"/>
      <c r="WT268" s="44"/>
      <c r="WU268" s="44"/>
      <c r="WV268" s="44"/>
      <c r="WW268" s="44"/>
      <c r="WX268" s="44"/>
      <c r="WY268" s="44"/>
      <c r="WZ268" s="44"/>
      <c r="XA268" s="44"/>
      <c r="XB268" s="44"/>
      <c r="XC268" s="44"/>
      <c r="XD268" s="44"/>
      <c r="XE268" s="44"/>
      <c r="XF268" s="44"/>
      <c r="XG268" s="44"/>
      <c r="XH268" s="44"/>
      <c r="XI268" s="44"/>
      <c r="XJ268" s="44"/>
      <c r="XK268" s="44"/>
      <c r="XL268" s="44"/>
      <c r="XM268" s="44"/>
      <c r="XN268" s="44"/>
      <c r="XO268" s="44"/>
      <c r="XP268" s="44"/>
      <c r="XQ268" s="44"/>
      <c r="XR268" s="44"/>
      <c r="XS268" s="44"/>
      <c r="XT268" s="44"/>
      <c r="XU268" s="44"/>
      <c r="XV268" s="44"/>
      <c r="XW268" s="44"/>
      <c r="XX268" s="44"/>
      <c r="XY268" s="44"/>
      <c r="XZ268" s="44"/>
      <c r="YA268" s="44"/>
      <c r="YB268" s="44"/>
      <c r="YC268" s="44"/>
      <c r="YD268" s="44"/>
      <c r="YE268" s="44"/>
      <c r="YF268" s="44"/>
      <c r="YG268" s="44"/>
      <c r="YH268" s="44"/>
      <c r="YI268" s="44"/>
      <c r="YJ268" s="44"/>
      <c r="YK268" s="44"/>
      <c r="YL268" s="44"/>
      <c r="YM268" s="44"/>
      <c r="YN268" s="44"/>
      <c r="YO268" s="44"/>
      <c r="YP268" s="44"/>
      <c r="YQ268" s="44"/>
      <c r="YR268" s="44"/>
      <c r="YS268" s="44"/>
      <c r="YT268" s="44"/>
      <c r="YU268" s="44"/>
      <c r="YV268" s="44"/>
      <c r="YW268" s="44"/>
      <c r="YX268" s="44"/>
      <c r="YY268" s="44"/>
      <c r="YZ268" s="44"/>
      <c r="ZA268" s="44"/>
      <c r="ZB268" s="44"/>
      <c r="ZC268" s="44"/>
      <c r="ZD268" s="44"/>
      <c r="ZE268" s="44"/>
      <c r="ZF268" s="44"/>
      <c r="ZG268" s="44"/>
      <c r="ZH268" s="44"/>
      <c r="ZI268" s="44"/>
      <c r="ZJ268" s="44"/>
      <c r="ZK268" s="44"/>
      <c r="ZL268" s="44"/>
      <c r="ZM268" s="44"/>
      <c r="ZN268" s="44"/>
      <c r="ZO268" s="44"/>
      <c r="ZP268" s="44"/>
      <c r="ZQ268" s="44"/>
      <c r="ZR268" s="44"/>
      <c r="ZS268" s="44"/>
      <c r="ZT268" s="44"/>
      <c r="ZU268" s="44"/>
      <c r="ZV268" s="44"/>
      <c r="ZW268" s="44"/>
      <c r="ZX268" s="44"/>
      <c r="ZY268" s="44"/>
      <c r="ZZ268" s="44"/>
      <c r="AAA268" s="44"/>
      <c r="AAB268" s="44"/>
      <c r="AAC268" s="44"/>
      <c r="AAD268" s="44"/>
      <c r="AAE268" s="44"/>
      <c r="AAF268" s="44"/>
      <c r="AAG268" s="44"/>
      <c r="AAH268" s="44"/>
      <c r="AAI268" s="44"/>
      <c r="AAJ268" s="44"/>
      <c r="AAK268" s="44"/>
      <c r="AAL268" s="44"/>
      <c r="AAM268" s="44"/>
      <c r="AAN268" s="44"/>
      <c r="AAO268" s="44"/>
      <c r="AAP268" s="44"/>
      <c r="AAQ268" s="44"/>
      <c r="AAR268" s="44"/>
      <c r="AAS268" s="44"/>
      <c r="AAT268" s="44"/>
      <c r="AAU268" s="44"/>
      <c r="AAV268" s="44"/>
      <c r="AAW268" s="44"/>
      <c r="AAX268" s="44"/>
      <c r="AAY268" s="44"/>
      <c r="AAZ268" s="44"/>
      <c r="ABA268" s="44"/>
      <c r="ABB268" s="44"/>
    </row>
    <row r="269" spans="1:731" x14ac:dyDescent="0.2">
      <c r="A269" s="23" t="s">
        <v>23</v>
      </c>
      <c r="B269" s="23"/>
      <c r="C269" s="60">
        <f>C268</f>
        <v>5252.34</v>
      </c>
      <c r="D269" s="60">
        <f>D268</f>
        <v>0</v>
      </c>
      <c r="E269" s="60">
        <f>E268</f>
        <v>3649.7</v>
      </c>
      <c r="F269" s="60">
        <f>F268</f>
        <v>0</v>
      </c>
      <c r="G269" s="60">
        <f>G268</f>
        <v>2957.373</v>
      </c>
      <c r="H269" s="23"/>
      <c r="I269" s="23"/>
      <c r="J269" s="23"/>
      <c r="K269" s="23"/>
      <c r="L269" s="23"/>
      <c r="M269" s="23"/>
      <c r="N269" s="23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  <c r="IW269" s="44"/>
      <c r="IX269" s="44"/>
      <c r="IY269" s="44"/>
      <c r="IZ269" s="44"/>
      <c r="JA269" s="44"/>
      <c r="JB269" s="44"/>
      <c r="JC269" s="44"/>
      <c r="JD269" s="44"/>
      <c r="JE269" s="44"/>
      <c r="JF269" s="44"/>
      <c r="JG269" s="44"/>
      <c r="JH269" s="44"/>
      <c r="JI269" s="44"/>
      <c r="JJ269" s="44"/>
      <c r="JK269" s="44"/>
      <c r="JL269" s="44"/>
      <c r="JM269" s="44"/>
      <c r="JN269" s="44"/>
      <c r="JO269" s="44"/>
      <c r="JP269" s="44"/>
      <c r="JQ269" s="44"/>
      <c r="JR269" s="44"/>
      <c r="JS269" s="44"/>
      <c r="JT269" s="44"/>
      <c r="JU269" s="44"/>
      <c r="JV269" s="44"/>
      <c r="JW269" s="44"/>
      <c r="JX269" s="44"/>
      <c r="JY269" s="44"/>
      <c r="JZ269" s="44"/>
      <c r="KA269" s="44"/>
      <c r="KB269" s="44"/>
      <c r="KC269" s="44"/>
      <c r="KD269" s="44"/>
      <c r="KE269" s="44"/>
      <c r="KF269" s="44"/>
      <c r="KG269" s="44"/>
      <c r="KH269" s="44"/>
      <c r="KI269" s="44"/>
      <c r="KJ269" s="44"/>
      <c r="KK269" s="44"/>
      <c r="KL269" s="44"/>
      <c r="KM269" s="44"/>
      <c r="KN269" s="44"/>
      <c r="KO269" s="44"/>
      <c r="KP269" s="44"/>
      <c r="KQ269" s="44"/>
      <c r="KR269" s="44"/>
      <c r="KS269" s="44"/>
      <c r="KT269" s="44"/>
      <c r="KU269" s="44"/>
      <c r="KV269" s="44"/>
      <c r="KW269" s="44"/>
      <c r="KX269" s="44"/>
      <c r="KY269" s="44"/>
      <c r="KZ269" s="44"/>
      <c r="LA269" s="44"/>
      <c r="LB269" s="44"/>
      <c r="LC269" s="44"/>
      <c r="LD269" s="44"/>
      <c r="LE269" s="44"/>
      <c r="LF269" s="44"/>
      <c r="LG269" s="44"/>
      <c r="LH269" s="44"/>
      <c r="LI269" s="44"/>
      <c r="LJ269" s="44"/>
      <c r="LK269" s="44"/>
      <c r="LL269" s="44"/>
      <c r="LM269" s="44"/>
      <c r="LN269" s="44"/>
      <c r="LO269" s="44"/>
      <c r="LP269" s="44"/>
      <c r="LQ269" s="44"/>
      <c r="LR269" s="44"/>
      <c r="LS269" s="44"/>
      <c r="LT269" s="44"/>
      <c r="LU269" s="44"/>
      <c r="LV269" s="44"/>
      <c r="LW269" s="44"/>
      <c r="LX269" s="44"/>
      <c r="LY269" s="44"/>
      <c r="LZ269" s="44"/>
      <c r="MA269" s="44"/>
      <c r="MB269" s="44"/>
      <c r="MC269" s="44"/>
      <c r="MD269" s="44"/>
      <c r="ME269" s="44"/>
      <c r="MF269" s="44"/>
      <c r="MG269" s="44"/>
      <c r="MH269" s="44"/>
      <c r="MI269" s="44"/>
      <c r="MJ269" s="44"/>
      <c r="MK269" s="44"/>
      <c r="ML269" s="44"/>
      <c r="MM269" s="44"/>
      <c r="MN269" s="44"/>
      <c r="MO269" s="44"/>
      <c r="MP269" s="44"/>
      <c r="MQ269" s="44"/>
      <c r="MR269" s="44"/>
      <c r="MS269" s="44"/>
      <c r="MT269" s="44"/>
      <c r="MU269" s="44"/>
      <c r="MV269" s="44"/>
      <c r="MW269" s="44"/>
      <c r="MX269" s="44"/>
      <c r="MY269" s="44"/>
      <c r="MZ269" s="44"/>
      <c r="NA269" s="44"/>
      <c r="NB269" s="44"/>
      <c r="NC269" s="44"/>
      <c r="ND269" s="44"/>
      <c r="NE269" s="44"/>
      <c r="NF269" s="44"/>
      <c r="NG269" s="44"/>
      <c r="NH269" s="44"/>
      <c r="NI269" s="44"/>
      <c r="NJ269" s="44"/>
      <c r="NK269" s="44"/>
      <c r="NL269" s="44"/>
      <c r="NM269" s="44"/>
      <c r="NN269" s="44"/>
      <c r="NO269" s="44"/>
      <c r="NP269" s="44"/>
      <c r="NQ269" s="44"/>
      <c r="NR269" s="44"/>
      <c r="NS269" s="44"/>
      <c r="NT269" s="44"/>
      <c r="NU269" s="44"/>
      <c r="NV269" s="44"/>
      <c r="NW269" s="44"/>
      <c r="NX269" s="44"/>
      <c r="NY269" s="44"/>
      <c r="NZ269" s="44"/>
      <c r="OA269" s="44"/>
      <c r="OB269" s="44"/>
      <c r="OC269" s="44"/>
      <c r="OD269" s="44"/>
      <c r="OE269" s="44"/>
      <c r="OF269" s="44"/>
      <c r="OG269" s="44"/>
      <c r="OH269" s="44"/>
      <c r="OI269" s="44"/>
      <c r="OJ269" s="44"/>
      <c r="OK269" s="44"/>
      <c r="OL269" s="44"/>
      <c r="OM269" s="44"/>
      <c r="ON269" s="44"/>
      <c r="OO269" s="44"/>
      <c r="OP269" s="44"/>
      <c r="OQ269" s="44"/>
      <c r="OR269" s="44"/>
      <c r="OS269" s="44"/>
      <c r="OT269" s="44"/>
      <c r="OU269" s="44"/>
      <c r="OV269" s="44"/>
      <c r="OW269" s="44"/>
      <c r="OX269" s="44"/>
      <c r="OY269" s="44"/>
      <c r="OZ269" s="44"/>
      <c r="PA269" s="44"/>
      <c r="PB269" s="44"/>
      <c r="PC269" s="44"/>
      <c r="PD269" s="44"/>
      <c r="PE269" s="44"/>
      <c r="PF269" s="44"/>
      <c r="PG269" s="44"/>
      <c r="PH269" s="44"/>
      <c r="PI269" s="44"/>
      <c r="PJ269" s="44"/>
      <c r="PK269" s="44"/>
      <c r="PL269" s="44"/>
      <c r="PM269" s="44"/>
      <c r="PN269" s="44"/>
      <c r="PO269" s="44"/>
      <c r="PP269" s="44"/>
      <c r="PQ269" s="44"/>
      <c r="PR269" s="44"/>
      <c r="PS269" s="44"/>
      <c r="PT269" s="44"/>
      <c r="PU269" s="44"/>
      <c r="PV269" s="44"/>
      <c r="PW269" s="44"/>
      <c r="PX269" s="44"/>
      <c r="PY269" s="44"/>
      <c r="PZ269" s="44"/>
      <c r="QA269" s="44"/>
      <c r="QB269" s="44"/>
      <c r="QC269" s="44"/>
      <c r="QD269" s="44"/>
      <c r="QE269" s="44"/>
      <c r="QF269" s="44"/>
      <c r="QG269" s="44"/>
      <c r="QH269" s="44"/>
      <c r="QI269" s="44"/>
      <c r="QJ269" s="44"/>
      <c r="QK269" s="44"/>
      <c r="QL269" s="44"/>
      <c r="QM269" s="44"/>
      <c r="QN269" s="44"/>
      <c r="QO269" s="44"/>
      <c r="QP269" s="44"/>
      <c r="QQ269" s="44"/>
      <c r="QR269" s="44"/>
      <c r="QS269" s="44"/>
      <c r="QT269" s="44"/>
      <c r="QU269" s="44"/>
      <c r="QV269" s="44"/>
      <c r="QW269" s="44"/>
      <c r="QX269" s="44"/>
      <c r="QY269" s="44"/>
      <c r="QZ269" s="44"/>
      <c r="RA269" s="44"/>
      <c r="RB269" s="44"/>
      <c r="RC269" s="44"/>
      <c r="RD269" s="44"/>
      <c r="RE269" s="44"/>
      <c r="RF269" s="44"/>
      <c r="RG269" s="44"/>
      <c r="RH269" s="44"/>
      <c r="RI269" s="44"/>
      <c r="RJ269" s="44"/>
      <c r="RK269" s="44"/>
      <c r="RL269" s="44"/>
      <c r="RM269" s="44"/>
      <c r="RN269" s="44"/>
      <c r="RO269" s="44"/>
      <c r="RP269" s="44"/>
      <c r="RQ269" s="44"/>
      <c r="RR269" s="44"/>
      <c r="RS269" s="44"/>
      <c r="RT269" s="44"/>
      <c r="RU269" s="44"/>
      <c r="RV269" s="44"/>
      <c r="RW269" s="44"/>
      <c r="RX269" s="44"/>
      <c r="RY269" s="44"/>
      <c r="RZ269" s="44"/>
      <c r="SA269" s="44"/>
      <c r="SB269" s="44"/>
      <c r="SC269" s="44"/>
      <c r="SD269" s="44"/>
      <c r="SE269" s="44"/>
      <c r="SF269" s="44"/>
      <c r="SG269" s="44"/>
      <c r="SH269" s="44"/>
      <c r="SI269" s="44"/>
      <c r="SJ269" s="44"/>
      <c r="SK269" s="44"/>
      <c r="SL269" s="44"/>
      <c r="SM269" s="44"/>
      <c r="SN269" s="44"/>
      <c r="SO269" s="44"/>
      <c r="SP269" s="44"/>
      <c r="SQ269" s="44"/>
      <c r="SR269" s="44"/>
      <c r="SS269" s="44"/>
      <c r="ST269" s="44"/>
      <c r="SU269" s="44"/>
      <c r="SV269" s="44"/>
      <c r="SW269" s="44"/>
      <c r="SX269" s="44"/>
      <c r="SY269" s="44"/>
      <c r="SZ269" s="44"/>
      <c r="TA269" s="44"/>
      <c r="TB269" s="44"/>
      <c r="TC269" s="44"/>
      <c r="TD269" s="44"/>
      <c r="TE269" s="44"/>
      <c r="TF269" s="44"/>
      <c r="TG269" s="44"/>
      <c r="TH269" s="44"/>
      <c r="TI269" s="44"/>
      <c r="TJ269" s="44"/>
      <c r="TK269" s="44"/>
      <c r="TL269" s="44"/>
      <c r="TM269" s="44"/>
      <c r="TN269" s="44"/>
      <c r="TO269" s="44"/>
      <c r="TP269" s="44"/>
      <c r="TQ269" s="44"/>
      <c r="TR269" s="44"/>
      <c r="TS269" s="44"/>
      <c r="TT269" s="44"/>
      <c r="TU269" s="44"/>
      <c r="TV269" s="44"/>
      <c r="TW269" s="44"/>
      <c r="TX269" s="44"/>
      <c r="TY269" s="44"/>
      <c r="TZ269" s="44"/>
      <c r="UA269" s="44"/>
      <c r="UB269" s="44"/>
      <c r="UC269" s="44"/>
      <c r="UD269" s="44"/>
      <c r="UE269" s="44"/>
      <c r="UF269" s="44"/>
      <c r="UG269" s="44"/>
      <c r="UH269" s="44"/>
      <c r="UI269" s="44"/>
      <c r="UJ269" s="44"/>
      <c r="UK269" s="44"/>
      <c r="UL269" s="44"/>
      <c r="UM269" s="44"/>
      <c r="UN269" s="44"/>
      <c r="UO269" s="44"/>
      <c r="UP269" s="44"/>
      <c r="UQ269" s="44"/>
      <c r="UR269" s="44"/>
      <c r="US269" s="44"/>
      <c r="UT269" s="44"/>
      <c r="UU269" s="44"/>
      <c r="UV269" s="44"/>
      <c r="UW269" s="44"/>
      <c r="UX269" s="44"/>
      <c r="UY269" s="44"/>
      <c r="UZ269" s="44"/>
      <c r="VA269" s="44"/>
      <c r="VB269" s="44"/>
      <c r="VC269" s="44"/>
      <c r="VD269" s="44"/>
      <c r="VE269" s="44"/>
      <c r="VF269" s="44"/>
      <c r="VG269" s="44"/>
      <c r="VH269" s="44"/>
      <c r="VI269" s="44"/>
      <c r="VJ269" s="44"/>
      <c r="VK269" s="44"/>
      <c r="VL269" s="44"/>
      <c r="VM269" s="44"/>
      <c r="VN269" s="44"/>
      <c r="VO269" s="44"/>
      <c r="VP269" s="44"/>
      <c r="VQ269" s="44"/>
      <c r="VR269" s="44"/>
      <c r="VS269" s="44"/>
      <c r="VT269" s="44"/>
      <c r="VU269" s="44"/>
      <c r="VV269" s="44"/>
      <c r="VW269" s="44"/>
      <c r="VX269" s="44"/>
      <c r="VY269" s="44"/>
      <c r="VZ269" s="44"/>
      <c r="WA269" s="44"/>
      <c r="WB269" s="44"/>
      <c r="WC269" s="44"/>
      <c r="WD269" s="44"/>
      <c r="WE269" s="44"/>
      <c r="WF269" s="44"/>
      <c r="WG269" s="44"/>
      <c r="WH269" s="44"/>
      <c r="WI269" s="44"/>
      <c r="WJ269" s="44"/>
      <c r="WK269" s="44"/>
      <c r="WL269" s="44"/>
      <c r="WM269" s="44"/>
      <c r="WN269" s="44"/>
      <c r="WO269" s="44"/>
      <c r="WP269" s="44"/>
      <c r="WQ269" s="44"/>
      <c r="WR269" s="44"/>
      <c r="WS269" s="44"/>
      <c r="WT269" s="44"/>
      <c r="WU269" s="44"/>
      <c r="WV269" s="44"/>
      <c r="WW269" s="44"/>
      <c r="WX269" s="44"/>
      <c r="WY269" s="44"/>
      <c r="WZ269" s="44"/>
      <c r="XA269" s="44"/>
      <c r="XB269" s="44"/>
      <c r="XC269" s="44"/>
      <c r="XD269" s="44"/>
      <c r="XE269" s="44"/>
      <c r="XF269" s="44"/>
      <c r="XG269" s="44"/>
      <c r="XH269" s="44"/>
      <c r="XI269" s="44"/>
      <c r="XJ269" s="44"/>
      <c r="XK269" s="44"/>
      <c r="XL269" s="44"/>
      <c r="XM269" s="44"/>
      <c r="XN269" s="44"/>
      <c r="XO269" s="44"/>
      <c r="XP269" s="44"/>
      <c r="XQ269" s="44"/>
      <c r="XR269" s="44"/>
      <c r="XS269" s="44"/>
      <c r="XT269" s="44"/>
      <c r="XU269" s="44"/>
      <c r="XV269" s="44"/>
      <c r="XW269" s="44"/>
      <c r="XX269" s="44"/>
      <c r="XY269" s="44"/>
      <c r="XZ269" s="44"/>
      <c r="YA269" s="44"/>
      <c r="YB269" s="44"/>
      <c r="YC269" s="44"/>
      <c r="YD269" s="44"/>
      <c r="YE269" s="44"/>
      <c r="YF269" s="44"/>
      <c r="YG269" s="44"/>
      <c r="YH269" s="44"/>
      <c r="YI269" s="44"/>
      <c r="YJ269" s="44"/>
      <c r="YK269" s="44"/>
      <c r="YL269" s="44"/>
      <c r="YM269" s="44"/>
      <c r="YN269" s="44"/>
      <c r="YO269" s="44"/>
      <c r="YP269" s="44"/>
      <c r="YQ269" s="44"/>
      <c r="YR269" s="44"/>
      <c r="YS269" s="44"/>
      <c r="YT269" s="44"/>
      <c r="YU269" s="44"/>
      <c r="YV269" s="44"/>
      <c r="YW269" s="44"/>
      <c r="YX269" s="44"/>
      <c r="YY269" s="44"/>
      <c r="YZ269" s="44"/>
      <c r="ZA269" s="44"/>
      <c r="ZB269" s="44"/>
      <c r="ZC269" s="44"/>
      <c r="ZD269" s="44"/>
      <c r="ZE269" s="44"/>
      <c r="ZF269" s="44"/>
      <c r="ZG269" s="44"/>
      <c r="ZH269" s="44"/>
      <c r="ZI269" s="44"/>
      <c r="ZJ269" s="44"/>
      <c r="ZK269" s="44"/>
      <c r="ZL269" s="44"/>
      <c r="ZM269" s="44"/>
      <c r="ZN269" s="44"/>
      <c r="ZO269" s="44"/>
      <c r="ZP269" s="44"/>
      <c r="ZQ269" s="44"/>
      <c r="ZR269" s="44"/>
      <c r="ZS269" s="44"/>
      <c r="ZT269" s="44"/>
      <c r="ZU269" s="44"/>
      <c r="ZV269" s="44"/>
      <c r="ZW269" s="44"/>
      <c r="ZX269" s="44"/>
      <c r="ZY269" s="44"/>
      <c r="ZZ269" s="44"/>
      <c r="AAA269" s="44"/>
      <c r="AAB269" s="44"/>
      <c r="AAC269" s="44"/>
      <c r="AAD269" s="44"/>
      <c r="AAE269" s="44"/>
      <c r="AAF269" s="44"/>
      <c r="AAG269" s="44"/>
      <c r="AAH269" s="44"/>
      <c r="AAI269" s="44"/>
      <c r="AAJ269" s="44"/>
      <c r="AAK269" s="44"/>
      <c r="AAL269" s="44"/>
      <c r="AAM269" s="44"/>
      <c r="AAN269" s="44"/>
      <c r="AAO269" s="44"/>
      <c r="AAP269" s="44"/>
      <c r="AAQ269" s="44"/>
      <c r="AAR269" s="44"/>
      <c r="AAS269" s="44"/>
      <c r="AAT269" s="44"/>
      <c r="AAU269" s="44"/>
      <c r="AAV269" s="44"/>
      <c r="AAW269" s="44"/>
      <c r="AAX269" s="44"/>
      <c r="AAY269" s="44"/>
      <c r="AAZ269" s="44"/>
      <c r="ABA269" s="44"/>
      <c r="ABB269" s="44"/>
    </row>
    <row r="270" spans="1:731" x14ac:dyDescent="0.2">
      <c r="A270" s="6"/>
      <c r="B270" s="6"/>
      <c r="C270" s="192"/>
      <c r="D270" s="192"/>
      <c r="E270" s="192"/>
      <c r="F270" s="192"/>
      <c r="G270" s="8"/>
      <c r="H270" s="6"/>
      <c r="I270" s="6"/>
      <c r="J270" s="6"/>
      <c r="K270" s="6"/>
      <c r="L270" s="6"/>
      <c r="M270" s="6"/>
      <c r="N270" s="6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  <c r="IW270" s="44"/>
      <c r="IX270" s="44"/>
      <c r="IY270" s="44"/>
      <c r="IZ270" s="44"/>
      <c r="JA270" s="44"/>
      <c r="JB270" s="44"/>
      <c r="JC270" s="44"/>
      <c r="JD270" s="44"/>
      <c r="JE270" s="44"/>
      <c r="JF270" s="44"/>
      <c r="JG270" s="44"/>
      <c r="JH270" s="44"/>
      <c r="JI270" s="44"/>
      <c r="JJ270" s="44"/>
      <c r="JK270" s="44"/>
      <c r="JL270" s="44"/>
      <c r="JM270" s="44"/>
      <c r="JN270" s="44"/>
      <c r="JO270" s="44"/>
      <c r="JP270" s="44"/>
      <c r="JQ270" s="44"/>
      <c r="JR270" s="44"/>
      <c r="JS270" s="44"/>
      <c r="JT270" s="44"/>
      <c r="JU270" s="44"/>
      <c r="JV270" s="44"/>
      <c r="JW270" s="44"/>
      <c r="JX270" s="44"/>
      <c r="JY270" s="44"/>
      <c r="JZ270" s="44"/>
      <c r="KA270" s="44"/>
      <c r="KB270" s="44"/>
      <c r="KC270" s="44"/>
      <c r="KD270" s="44"/>
      <c r="KE270" s="44"/>
      <c r="KF270" s="44"/>
      <c r="KG270" s="44"/>
      <c r="KH270" s="44"/>
      <c r="KI270" s="44"/>
      <c r="KJ270" s="44"/>
      <c r="KK270" s="44"/>
      <c r="KL270" s="44"/>
      <c r="KM270" s="44"/>
      <c r="KN270" s="44"/>
      <c r="KO270" s="44"/>
      <c r="KP270" s="44"/>
      <c r="KQ270" s="44"/>
      <c r="KR270" s="44"/>
      <c r="KS270" s="44"/>
      <c r="KT270" s="44"/>
      <c r="KU270" s="44"/>
      <c r="KV270" s="44"/>
      <c r="KW270" s="44"/>
      <c r="KX270" s="44"/>
      <c r="KY270" s="44"/>
      <c r="KZ270" s="44"/>
      <c r="LA270" s="44"/>
      <c r="LB270" s="44"/>
      <c r="LC270" s="44"/>
      <c r="LD270" s="44"/>
      <c r="LE270" s="44"/>
      <c r="LF270" s="44"/>
      <c r="LG270" s="44"/>
      <c r="LH270" s="44"/>
      <c r="LI270" s="44"/>
      <c r="LJ270" s="44"/>
      <c r="LK270" s="44"/>
      <c r="LL270" s="44"/>
      <c r="LM270" s="44"/>
      <c r="LN270" s="44"/>
      <c r="LO270" s="44"/>
      <c r="LP270" s="44"/>
      <c r="LQ270" s="44"/>
      <c r="LR270" s="44"/>
      <c r="LS270" s="44"/>
      <c r="LT270" s="44"/>
      <c r="LU270" s="44"/>
      <c r="LV270" s="44"/>
      <c r="LW270" s="44"/>
      <c r="LX270" s="44"/>
      <c r="LY270" s="44"/>
      <c r="LZ270" s="44"/>
      <c r="MA270" s="44"/>
      <c r="MB270" s="44"/>
      <c r="MC270" s="44"/>
      <c r="MD270" s="44"/>
      <c r="ME270" s="44"/>
      <c r="MF270" s="44"/>
      <c r="MG270" s="44"/>
      <c r="MH270" s="44"/>
      <c r="MI270" s="44"/>
      <c r="MJ270" s="44"/>
      <c r="MK270" s="44"/>
      <c r="ML270" s="44"/>
      <c r="MM270" s="44"/>
      <c r="MN270" s="44"/>
      <c r="MO270" s="44"/>
      <c r="MP270" s="44"/>
      <c r="MQ270" s="44"/>
      <c r="MR270" s="44"/>
      <c r="MS270" s="44"/>
      <c r="MT270" s="44"/>
      <c r="MU270" s="44"/>
      <c r="MV270" s="44"/>
      <c r="MW270" s="44"/>
      <c r="MX270" s="44"/>
      <c r="MY270" s="44"/>
      <c r="MZ270" s="44"/>
      <c r="NA270" s="44"/>
      <c r="NB270" s="44"/>
      <c r="NC270" s="44"/>
      <c r="ND270" s="44"/>
      <c r="NE270" s="44"/>
      <c r="NF270" s="44"/>
      <c r="NG270" s="44"/>
      <c r="NH270" s="44"/>
      <c r="NI270" s="44"/>
      <c r="NJ270" s="44"/>
      <c r="NK270" s="44"/>
      <c r="NL270" s="44"/>
      <c r="NM270" s="44"/>
      <c r="NN270" s="44"/>
      <c r="NO270" s="44"/>
      <c r="NP270" s="44"/>
      <c r="NQ270" s="44"/>
      <c r="NR270" s="44"/>
      <c r="NS270" s="44"/>
      <c r="NT270" s="44"/>
      <c r="NU270" s="44"/>
      <c r="NV270" s="44"/>
      <c r="NW270" s="44"/>
      <c r="NX270" s="44"/>
      <c r="NY270" s="44"/>
      <c r="NZ270" s="44"/>
      <c r="OA270" s="44"/>
      <c r="OB270" s="44"/>
      <c r="OC270" s="44"/>
      <c r="OD270" s="44"/>
      <c r="OE270" s="44"/>
      <c r="OF270" s="44"/>
      <c r="OG270" s="44"/>
      <c r="OH270" s="44"/>
      <c r="OI270" s="44"/>
      <c r="OJ270" s="44"/>
      <c r="OK270" s="44"/>
      <c r="OL270" s="44"/>
      <c r="OM270" s="44"/>
      <c r="ON270" s="44"/>
      <c r="OO270" s="44"/>
      <c r="OP270" s="44"/>
      <c r="OQ270" s="44"/>
      <c r="OR270" s="44"/>
      <c r="OS270" s="44"/>
      <c r="OT270" s="44"/>
      <c r="OU270" s="44"/>
      <c r="OV270" s="44"/>
      <c r="OW270" s="44"/>
      <c r="OX270" s="44"/>
      <c r="OY270" s="44"/>
      <c r="OZ270" s="44"/>
      <c r="PA270" s="44"/>
      <c r="PB270" s="44"/>
      <c r="PC270" s="44"/>
      <c r="PD270" s="44"/>
      <c r="PE270" s="44"/>
      <c r="PF270" s="44"/>
      <c r="PG270" s="44"/>
      <c r="PH270" s="44"/>
      <c r="PI270" s="44"/>
      <c r="PJ270" s="44"/>
      <c r="PK270" s="44"/>
      <c r="PL270" s="44"/>
      <c r="PM270" s="44"/>
      <c r="PN270" s="44"/>
      <c r="PO270" s="44"/>
      <c r="PP270" s="44"/>
      <c r="PQ270" s="44"/>
      <c r="PR270" s="44"/>
      <c r="PS270" s="44"/>
      <c r="PT270" s="44"/>
      <c r="PU270" s="44"/>
      <c r="PV270" s="44"/>
      <c r="PW270" s="44"/>
      <c r="PX270" s="44"/>
      <c r="PY270" s="44"/>
      <c r="PZ270" s="44"/>
      <c r="QA270" s="44"/>
      <c r="QB270" s="44"/>
      <c r="QC270" s="44"/>
      <c r="QD270" s="44"/>
      <c r="QE270" s="44"/>
      <c r="QF270" s="44"/>
      <c r="QG270" s="44"/>
      <c r="QH270" s="44"/>
      <c r="QI270" s="44"/>
      <c r="QJ270" s="44"/>
      <c r="QK270" s="44"/>
      <c r="QL270" s="44"/>
      <c r="QM270" s="44"/>
      <c r="QN270" s="44"/>
      <c r="QO270" s="44"/>
      <c r="QP270" s="44"/>
      <c r="QQ270" s="44"/>
      <c r="QR270" s="44"/>
      <c r="QS270" s="44"/>
      <c r="QT270" s="44"/>
      <c r="QU270" s="44"/>
      <c r="QV270" s="44"/>
      <c r="QW270" s="44"/>
      <c r="QX270" s="44"/>
      <c r="QY270" s="44"/>
      <c r="QZ270" s="44"/>
      <c r="RA270" s="44"/>
      <c r="RB270" s="44"/>
      <c r="RC270" s="44"/>
      <c r="RD270" s="44"/>
      <c r="RE270" s="44"/>
      <c r="RF270" s="44"/>
      <c r="RG270" s="44"/>
      <c r="RH270" s="44"/>
      <c r="RI270" s="44"/>
      <c r="RJ270" s="44"/>
      <c r="RK270" s="44"/>
      <c r="RL270" s="44"/>
      <c r="RM270" s="44"/>
      <c r="RN270" s="44"/>
      <c r="RO270" s="44"/>
      <c r="RP270" s="44"/>
      <c r="RQ270" s="44"/>
      <c r="RR270" s="44"/>
      <c r="RS270" s="44"/>
      <c r="RT270" s="44"/>
      <c r="RU270" s="44"/>
      <c r="RV270" s="44"/>
      <c r="RW270" s="44"/>
      <c r="RX270" s="44"/>
      <c r="RY270" s="44"/>
      <c r="RZ270" s="44"/>
      <c r="SA270" s="44"/>
      <c r="SB270" s="44"/>
      <c r="SC270" s="44"/>
      <c r="SD270" s="44"/>
      <c r="SE270" s="44"/>
      <c r="SF270" s="44"/>
      <c r="SG270" s="44"/>
      <c r="SH270" s="44"/>
      <c r="SI270" s="44"/>
      <c r="SJ270" s="44"/>
      <c r="SK270" s="44"/>
      <c r="SL270" s="44"/>
      <c r="SM270" s="44"/>
      <c r="SN270" s="44"/>
      <c r="SO270" s="44"/>
      <c r="SP270" s="44"/>
      <c r="SQ270" s="44"/>
      <c r="SR270" s="44"/>
      <c r="SS270" s="44"/>
      <c r="ST270" s="44"/>
      <c r="SU270" s="44"/>
      <c r="SV270" s="44"/>
      <c r="SW270" s="44"/>
      <c r="SX270" s="44"/>
      <c r="SY270" s="44"/>
      <c r="SZ270" s="44"/>
      <c r="TA270" s="44"/>
      <c r="TB270" s="44"/>
      <c r="TC270" s="44"/>
      <c r="TD270" s="44"/>
      <c r="TE270" s="44"/>
      <c r="TF270" s="44"/>
      <c r="TG270" s="44"/>
      <c r="TH270" s="44"/>
      <c r="TI270" s="44"/>
      <c r="TJ270" s="44"/>
      <c r="TK270" s="44"/>
      <c r="TL270" s="44"/>
      <c r="TM270" s="44"/>
      <c r="TN270" s="44"/>
      <c r="TO270" s="44"/>
      <c r="TP270" s="44"/>
      <c r="TQ270" s="44"/>
      <c r="TR270" s="44"/>
      <c r="TS270" s="44"/>
      <c r="TT270" s="44"/>
      <c r="TU270" s="44"/>
      <c r="TV270" s="44"/>
      <c r="TW270" s="44"/>
      <c r="TX270" s="44"/>
      <c r="TY270" s="44"/>
      <c r="TZ270" s="44"/>
      <c r="UA270" s="44"/>
      <c r="UB270" s="44"/>
      <c r="UC270" s="44"/>
      <c r="UD270" s="44"/>
      <c r="UE270" s="44"/>
      <c r="UF270" s="44"/>
      <c r="UG270" s="44"/>
      <c r="UH270" s="44"/>
      <c r="UI270" s="44"/>
      <c r="UJ270" s="44"/>
      <c r="UK270" s="44"/>
      <c r="UL270" s="44"/>
      <c r="UM270" s="44"/>
      <c r="UN270" s="44"/>
      <c r="UO270" s="44"/>
      <c r="UP270" s="44"/>
      <c r="UQ270" s="44"/>
      <c r="UR270" s="44"/>
      <c r="US270" s="44"/>
      <c r="UT270" s="44"/>
      <c r="UU270" s="44"/>
      <c r="UV270" s="44"/>
      <c r="UW270" s="44"/>
      <c r="UX270" s="44"/>
      <c r="UY270" s="44"/>
      <c r="UZ270" s="44"/>
      <c r="VA270" s="44"/>
      <c r="VB270" s="44"/>
      <c r="VC270" s="44"/>
      <c r="VD270" s="44"/>
      <c r="VE270" s="44"/>
      <c r="VF270" s="44"/>
      <c r="VG270" s="44"/>
      <c r="VH270" s="44"/>
      <c r="VI270" s="44"/>
      <c r="VJ270" s="44"/>
      <c r="VK270" s="44"/>
      <c r="VL270" s="44"/>
      <c r="VM270" s="44"/>
      <c r="VN270" s="44"/>
      <c r="VO270" s="44"/>
      <c r="VP270" s="44"/>
      <c r="VQ270" s="44"/>
      <c r="VR270" s="44"/>
      <c r="VS270" s="44"/>
      <c r="VT270" s="44"/>
      <c r="VU270" s="44"/>
      <c r="VV270" s="44"/>
      <c r="VW270" s="44"/>
      <c r="VX270" s="44"/>
      <c r="VY270" s="44"/>
      <c r="VZ270" s="44"/>
      <c r="WA270" s="44"/>
      <c r="WB270" s="44"/>
      <c r="WC270" s="44"/>
      <c r="WD270" s="44"/>
      <c r="WE270" s="44"/>
      <c r="WF270" s="44"/>
      <c r="WG270" s="44"/>
      <c r="WH270" s="44"/>
      <c r="WI270" s="44"/>
      <c r="WJ270" s="44"/>
      <c r="WK270" s="44"/>
      <c r="WL270" s="44"/>
      <c r="WM270" s="44"/>
      <c r="WN270" s="44"/>
      <c r="WO270" s="44"/>
      <c r="WP270" s="44"/>
      <c r="WQ270" s="44"/>
      <c r="WR270" s="44"/>
      <c r="WS270" s="44"/>
      <c r="WT270" s="44"/>
      <c r="WU270" s="44"/>
      <c r="WV270" s="44"/>
      <c r="WW270" s="44"/>
      <c r="WX270" s="44"/>
      <c r="WY270" s="44"/>
      <c r="WZ270" s="44"/>
      <c r="XA270" s="44"/>
      <c r="XB270" s="44"/>
      <c r="XC270" s="44"/>
      <c r="XD270" s="44"/>
      <c r="XE270" s="44"/>
      <c r="XF270" s="44"/>
      <c r="XG270" s="44"/>
      <c r="XH270" s="44"/>
      <c r="XI270" s="44"/>
      <c r="XJ270" s="44"/>
      <c r="XK270" s="44"/>
      <c r="XL270" s="44"/>
      <c r="XM270" s="44"/>
      <c r="XN270" s="44"/>
      <c r="XO270" s="44"/>
      <c r="XP270" s="44"/>
      <c r="XQ270" s="44"/>
      <c r="XR270" s="44"/>
      <c r="XS270" s="44"/>
      <c r="XT270" s="44"/>
      <c r="XU270" s="44"/>
      <c r="XV270" s="44"/>
      <c r="XW270" s="44"/>
      <c r="XX270" s="44"/>
      <c r="XY270" s="44"/>
      <c r="XZ270" s="44"/>
      <c r="YA270" s="44"/>
      <c r="YB270" s="44"/>
      <c r="YC270" s="44"/>
      <c r="YD270" s="44"/>
      <c r="YE270" s="44"/>
      <c r="YF270" s="44"/>
      <c r="YG270" s="44"/>
      <c r="YH270" s="44"/>
      <c r="YI270" s="44"/>
      <c r="YJ270" s="44"/>
      <c r="YK270" s="44"/>
      <c r="YL270" s="44"/>
      <c r="YM270" s="44"/>
      <c r="YN270" s="44"/>
      <c r="YO270" s="44"/>
      <c r="YP270" s="44"/>
      <c r="YQ270" s="44"/>
      <c r="YR270" s="44"/>
      <c r="YS270" s="44"/>
      <c r="YT270" s="44"/>
      <c r="YU270" s="44"/>
      <c r="YV270" s="44"/>
      <c r="YW270" s="44"/>
      <c r="YX270" s="44"/>
      <c r="YY270" s="44"/>
      <c r="YZ270" s="44"/>
      <c r="ZA270" s="44"/>
      <c r="ZB270" s="44"/>
      <c r="ZC270" s="44"/>
      <c r="ZD270" s="44"/>
      <c r="ZE270" s="44"/>
      <c r="ZF270" s="44"/>
      <c r="ZG270" s="44"/>
      <c r="ZH270" s="44"/>
      <c r="ZI270" s="44"/>
      <c r="ZJ270" s="44"/>
      <c r="ZK270" s="44"/>
      <c r="ZL270" s="44"/>
      <c r="ZM270" s="44"/>
      <c r="ZN270" s="44"/>
      <c r="ZO270" s="44"/>
      <c r="ZP270" s="44"/>
      <c r="ZQ270" s="44"/>
      <c r="ZR270" s="44"/>
      <c r="ZS270" s="44"/>
      <c r="ZT270" s="44"/>
      <c r="ZU270" s="44"/>
      <c r="ZV270" s="44"/>
      <c r="ZW270" s="44"/>
      <c r="ZX270" s="44"/>
      <c r="ZY270" s="44"/>
      <c r="ZZ270" s="44"/>
      <c r="AAA270" s="44"/>
      <c r="AAB270" s="44"/>
      <c r="AAC270" s="44"/>
      <c r="AAD270" s="44"/>
      <c r="AAE270" s="44"/>
      <c r="AAF270" s="44"/>
      <c r="AAG270" s="44"/>
      <c r="AAH270" s="44"/>
      <c r="AAI270" s="44"/>
      <c r="AAJ270" s="44"/>
      <c r="AAK270" s="44"/>
      <c r="AAL270" s="44"/>
      <c r="AAM270" s="44"/>
      <c r="AAN270" s="44"/>
      <c r="AAO270" s="44"/>
      <c r="AAP270" s="44"/>
      <c r="AAQ270" s="44"/>
      <c r="AAR270" s="44"/>
      <c r="AAS270" s="44"/>
      <c r="AAT270" s="44"/>
      <c r="AAU270" s="44"/>
      <c r="AAV270" s="44"/>
      <c r="AAW270" s="44"/>
      <c r="AAX270" s="44"/>
      <c r="AAY270" s="44"/>
      <c r="AAZ270" s="44"/>
      <c r="ABA270" s="44"/>
      <c r="ABB270" s="44"/>
    </row>
    <row r="271" spans="1:731" ht="28.5" x14ac:dyDescent="0.2">
      <c r="A271" s="70" t="s">
        <v>58</v>
      </c>
      <c r="B271" s="62"/>
      <c r="C271" s="71">
        <f t="shared" ref="C271:H271" si="48">C272+C273+C274+C275</f>
        <v>487634.55560000008</v>
      </c>
      <c r="D271" s="71">
        <f t="shared" si="48"/>
        <v>476</v>
      </c>
      <c r="E271" s="71">
        <f t="shared" si="48"/>
        <v>519821.31760000007</v>
      </c>
      <c r="F271" s="71">
        <f t="shared" si="48"/>
        <v>16190.787999999999</v>
      </c>
      <c r="G271" s="71">
        <f t="shared" si="48"/>
        <v>511015.73960000003</v>
      </c>
      <c r="H271" s="71">
        <f t="shared" si="48"/>
        <v>16155.987999999999</v>
      </c>
      <c r="I271" s="69"/>
      <c r="J271" s="69"/>
      <c r="K271" s="69"/>
      <c r="L271" s="69"/>
      <c r="M271" s="69"/>
      <c r="N271" s="69"/>
      <c r="S271" s="1"/>
      <c r="T271" s="1"/>
      <c r="U271" s="1"/>
      <c r="V271" s="1"/>
      <c r="W271" s="1"/>
      <c r="X271" s="1"/>
      <c r="Y271" s="1"/>
      <c r="Z271" s="1"/>
      <c r="AA271" s="1"/>
    </row>
    <row r="272" spans="1:731" ht="25.5" x14ac:dyDescent="0.2">
      <c r="A272" s="150" t="s">
        <v>38</v>
      </c>
      <c r="B272" s="76" t="s">
        <v>132</v>
      </c>
      <c r="C272" s="77">
        <f t="shared" ref="C272:H272" si="49">C17+C27+C37+C131+C139+C146+C156+C163+C178+C187+C198+C207+C214+C221+C229+C243+C250+C260+C268</f>
        <v>175610.12700000004</v>
      </c>
      <c r="D272" s="77">
        <f t="shared" si="49"/>
        <v>476</v>
      </c>
      <c r="E272" s="77">
        <f t="shared" si="49"/>
        <v>204524.45900000003</v>
      </c>
      <c r="F272" s="77">
        <f t="shared" si="49"/>
        <v>16190.787999999999</v>
      </c>
      <c r="G272" s="77">
        <f t="shared" si="49"/>
        <v>196564.63700000002</v>
      </c>
      <c r="H272" s="77">
        <f t="shared" si="49"/>
        <v>16155.987999999999</v>
      </c>
      <c r="I272" s="151"/>
      <c r="J272" s="151"/>
      <c r="K272" s="151"/>
      <c r="L272" s="151"/>
      <c r="M272" s="151"/>
      <c r="N272" s="15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5.5" x14ac:dyDescent="0.2">
      <c r="A273" s="150"/>
      <c r="B273" s="76" t="s">
        <v>55</v>
      </c>
      <c r="C273" s="152">
        <f t="shared" ref="C273:G273" si="50">B18+B147+B199+B230</f>
        <v>0</v>
      </c>
      <c r="D273" s="152">
        <f t="shared" si="50"/>
        <v>0</v>
      </c>
      <c r="E273" s="152">
        <f t="shared" si="50"/>
        <v>0</v>
      </c>
      <c r="F273" s="152">
        <f>E18+E147+E230</f>
        <v>0</v>
      </c>
      <c r="G273" s="152">
        <f t="shared" si="50"/>
        <v>0</v>
      </c>
      <c r="H273" s="152">
        <f>G18+G147+G230</f>
        <v>0</v>
      </c>
      <c r="I273" s="153"/>
      <c r="J273" s="153"/>
      <c r="K273" s="153"/>
      <c r="L273" s="153"/>
      <c r="M273" s="153"/>
      <c r="N273" s="153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5.5" x14ac:dyDescent="0.2">
      <c r="A274" s="154"/>
      <c r="B274" s="76" t="s">
        <v>24</v>
      </c>
      <c r="C274" s="152">
        <f t="shared" ref="C274:H274" si="51">C19+C28+C132+C179+C231</f>
        <v>309930.67726000003</v>
      </c>
      <c r="D274" s="152">
        <f t="shared" si="51"/>
        <v>0</v>
      </c>
      <c r="E274" s="152">
        <f t="shared" si="51"/>
        <v>312989.35026000004</v>
      </c>
      <c r="F274" s="152">
        <f t="shared" si="51"/>
        <v>0</v>
      </c>
      <c r="G274" s="152">
        <f t="shared" si="51"/>
        <v>312143.59426000004</v>
      </c>
      <c r="H274" s="152">
        <f t="shared" si="51"/>
        <v>0</v>
      </c>
      <c r="I274" s="153"/>
      <c r="J274" s="153"/>
      <c r="K274" s="153"/>
      <c r="L274" s="153"/>
      <c r="M274" s="153"/>
      <c r="N274" s="153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5.5" x14ac:dyDescent="0.2">
      <c r="A275" s="154"/>
      <c r="B275" s="76" t="s">
        <v>59</v>
      </c>
      <c r="C275" s="152">
        <f t="shared" ref="C275:H275" si="52">C20+C29+C180+C232</f>
        <v>2093.7513399999998</v>
      </c>
      <c r="D275" s="152">
        <f t="shared" si="52"/>
        <v>0</v>
      </c>
      <c r="E275" s="152">
        <f t="shared" si="52"/>
        <v>2307.5083399999999</v>
      </c>
      <c r="F275" s="152">
        <f t="shared" si="52"/>
        <v>0</v>
      </c>
      <c r="G275" s="152">
        <f t="shared" si="52"/>
        <v>2307.5083399999999</v>
      </c>
      <c r="H275" s="152">
        <f t="shared" si="52"/>
        <v>0</v>
      </c>
      <c r="I275" s="153"/>
      <c r="J275" s="153"/>
      <c r="K275" s="153"/>
      <c r="L275" s="153"/>
      <c r="M275" s="153"/>
      <c r="N275" s="153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x14ac:dyDescent="0.2">
      <c r="A276" s="48"/>
      <c r="B276" s="44"/>
      <c r="C276" s="49"/>
      <c r="D276" s="49"/>
      <c r="E276" s="49"/>
      <c r="F276" s="49"/>
      <c r="G276" s="88"/>
      <c r="H276" s="49"/>
      <c r="I276" s="44"/>
      <c r="J276" s="44"/>
      <c r="K276" s="44"/>
      <c r="L276" s="44"/>
      <c r="M276" s="44"/>
      <c r="N276" s="44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x14ac:dyDescent="0.25">
      <c r="A277" s="197" t="s">
        <v>184</v>
      </c>
      <c r="B277" s="198"/>
      <c r="C277" s="198"/>
      <c r="D277" s="198"/>
      <c r="E277" s="128"/>
      <c r="F277" s="49"/>
      <c r="G277" s="88"/>
      <c r="H277" s="49"/>
      <c r="I277" s="127" t="s">
        <v>152</v>
      </c>
      <c r="J277" s="44"/>
      <c r="K277" s="44"/>
      <c r="L277" s="44"/>
      <c r="M277" s="44"/>
      <c r="N277" s="44"/>
      <c r="S277" s="1"/>
      <c r="T277" s="1"/>
      <c r="U277" s="1"/>
      <c r="V277" s="1"/>
      <c r="W277" s="1"/>
      <c r="X277" s="1"/>
      <c r="Y277" s="1"/>
      <c r="Z277" s="1"/>
      <c r="AA277" s="1"/>
    </row>
    <row r="279" spans="1:27" x14ac:dyDescent="0.2">
      <c r="A279" s="165" t="s">
        <v>150</v>
      </c>
      <c r="B279" s="165">
        <f>G272/E272*100</f>
        <v>96.108131986306816</v>
      </c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S280" s="1"/>
      <c r="T280" s="1"/>
      <c r="U280" s="1"/>
      <c r="V280" s="1"/>
      <c r="W280" s="1"/>
      <c r="X280" s="1"/>
      <c r="Y280" s="1"/>
      <c r="Z280" s="1"/>
      <c r="AA280" s="1"/>
    </row>
    <row r="281" spans="1:27" hidden="1" x14ac:dyDescent="0.2"/>
    <row r="282" spans="1:27" hidden="1" x14ac:dyDescent="0.2"/>
    <row r="283" spans="1:27" ht="42.75" hidden="1" customHeight="1" x14ac:dyDescent="0.2"/>
    <row r="284" spans="1:27" hidden="1" x14ac:dyDescent="0.2"/>
    <row r="285" spans="1:27" hidden="1" x14ac:dyDescent="0.2"/>
    <row r="286" spans="1:27" hidden="1" x14ac:dyDescent="0.2"/>
    <row r="287" spans="1:27" hidden="1" x14ac:dyDescent="0.2"/>
    <row r="290" spans="1:27" x14ac:dyDescent="0.2">
      <c r="A290" s="1" t="s">
        <v>60</v>
      </c>
      <c r="G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 t="s">
        <v>61</v>
      </c>
      <c r="G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</sheetData>
  <mergeCells count="89">
    <mergeCell ref="A2:N2"/>
    <mergeCell ref="D3:H3"/>
    <mergeCell ref="C4:I4"/>
    <mergeCell ref="C5:I5"/>
    <mergeCell ref="A7:A10"/>
    <mergeCell ref="B7:B10"/>
    <mergeCell ref="C7:H7"/>
    <mergeCell ref="I7:N7"/>
    <mergeCell ref="C8:D8"/>
    <mergeCell ref="E8:F8"/>
    <mergeCell ref="N8:N10"/>
    <mergeCell ref="C9:C10"/>
    <mergeCell ref="D9:D10"/>
    <mergeCell ref="E9:E10"/>
    <mergeCell ref="J8:J10"/>
    <mergeCell ref="K8:K10"/>
    <mergeCell ref="L8:L10"/>
    <mergeCell ref="M8:M10"/>
    <mergeCell ref="A14:N14"/>
    <mergeCell ref="F9:F10"/>
    <mergeCell ref="G9:G10"/>
    <mergeCell ref="H9:H10"/>
    <mergeCell ref="G8:H8"/>
    <mergeCell ref="I8:I10"/>
    <mergeCell ref="A12:N12"/>
    <mergeCell ref="A13:N13"/>
    <mergeCell ref="A22:N22"/>
    <mergeCell ref="A23:N23"/>
    <mergeCell ref="A144:N144"/>
    <mergeCell ref="A31:N31"/>
    <mergeCell ref="A32:N32"/>
    <mergeCell ref="A33:N33"/>
    <mergeCell ref="A40:N40"/>
    <mergeCell ref="A41:N41"/>
    <mergeCell ref="A42:N42"/>
    <mergeCell ref="A135:N135"/>
    <mergeCell ref="A136:N136"/>
    <mergeCell ref="A137:N137"/>
    <mergeCell ref="A142:N142"/>
    <mergeCell ref="A143:N143"/>
    <mergeCell ref="A24:N24"/>
    <mergeCell ref="A175:N175"/>
    <mergeCell ref="A150:N150"/>
    <mergeCell ref="A151:N151"/>
    <mergeCell ref="A152:N152"/>
    <mergeCell ref="A153:N153"/>
    <mergeCell ref="A158:N158"/>
    <mergeCell ref="A159:N159"/>
    <mergeCell ref="A160:N160"/>
    <mergeCell ref="A166:N166"/>
    <mergeCell ref="A167:N167"/>
    <mergeCell ref="A168:N168"/>
    <mergeCell ref="A169:N169"/>
    <mergeCell ref="A205:N205"/>
    <mergeCell ref="A183:N183"/>
    <mergeCell ref="A184:N184"/>
    <mergeCell ref="A185:N185"/>
    <mergeCell ref="A190:N190"/>
    <mergeCell ref="A191:N191"/>
    <mergeCell ref="A192:N192"/>
    <mergeCell ref="B194:B195"/>
    <mergeCell ref="I194:I195"/>
    <mergeCell ref="A202:N202"/>
    <mergeCell ref="A203:N203"/>
    <mergeCell ref="A204:N204"/>
    <mergeCell ref="A236:N236"/>
    <mergeCell ref="A210:N210"/>
    <mergeCell ref="A211:N211"/>
    <mergeCell ref="A212:N212"/>
    <mergeCell ref="A217:N217"/>
    <mergeCell ref="A218:N218"/>
    <mergeCell ref="A219:N219"/>
    <mergeCell ref="A224:N224"/>
    <mergeCell ref="A225:N225"/>
    <mergeCell ref="A226:N226"/>
    <mergeCell ref="A227:N227"/>
    <mergeCell ref="A235:N235"/>
    <mergeCell ref="A277:D277"/>
    <mergeCell ref="A237:N237"/>
    <mergeCell ref="A238:N238"/>
    <mergeCell ref="A246:N246"/>
    <mergeCell ref="A247:N247"/>
    <mergeCell ref="A248:N248"/>
    <mergeCell ref="A252:N252"/>
    <mergeCell ref="A253:N253"/>
    <mergeCell ref="A254:N254"/>
    <mergeCell ref="A262:N262"/>
    <mergeCell ref="A263:N263"/>
    <mergeCell ref="A264:N264"/>
  </mergeCells>
  <pageMargins left="0.70866141732283472" right="0.51181102362204722" top="0.55118110236220474" bottom="0.55118110236220474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</vt:lpstr>
      <vt:lpstr>2 кв.</vt:lpstr>
      <vt:lpstr>3 кв.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AMMRUSR</cp:lastModifiedBy>
  <cp:lastPrinted>2017-02-03T04:43:48Z</cp:lastPrinted>
  <dcterms:created xsi:type="dcterms:W3CDTF">2012-08-15T04:04:38Z</dcterms:created>
  <dcterms:modified xsi:type="dcterms:W3CDTF">2022-02-07T23:53:52Z</dcterms:modified>
</cp:coreProperties>
</file>